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20550" windowHeight="4155" activeTab="0"/>
  </bookViews>
  <sheets>
    <sheet name="申し込みされる前に" sheetId="1" r:id="rId1"/>
    <sheet name="総括申込書" sheetId="2" r:id="rId2"/>
    <sheet name="男子申込ﾃﾞｰﾀ" sheetId="3" r:id="rId3"/>
    <sheet name="女子申込ﾃﾞｰﾀ" sheetId="4" r:id="rId4"/>
  </sheets>
  <definedNames>
    <definedName name="_xlnm.Print_Area" localSheetId="3">'女子申込ﾃﾞｰﾀ'!$B$3:$AI$44</definedName>
    <definedName name="_xlnm.Print_Area" localSheetId="0">'申し込みされる前に'!$B$2:$L$27</definedName>
    <definedName name="_xlnm.Print_Area" localSheetId="1">'総括申込書'!$B$2:$P$38</definedName>
    <definedName name="_xlnm.Print_Area" localSheetId="2">'男子申込ﾃﾞｰﾀ'!$B$3:$AI$44</definedName>
  </definedNames>
  <calcPr fullCalcOnLoad="1"/>
</workbook>
</file>

<file path=xl/sharedStrings.xml><?xml version="1.0" encoding="utf-8"?>
<sst xmlns="http://schemas.openxmlformats.org/spreadsheetml/2006/main" count="392" uniqueCount="212">
  <si>
    <t>競技名</t>
  </si>
  <si>
    <t>コード</t>
  </si>
  <si>
    <t>No,</t>
  </si>
  <si>
    <t>団体ｺｰﾄﾞ</t>
  </si>
  <si>
    <t>所属名</t>
  </si>
  <si>
    <t>競技者名</t>
  </si>
  <si>
    <t>性別</t>
  </si>
  <si>
    <t>性別　男:1　女:2</t>
  </si>
  <si>
    <t>学年</t>
  </si>
  <si>
    <t>生年</t>
  </si>
  <si>
    <t>月日</t>
  </si>
  <si>
    <t>所属陸協</t>
  </si>
  <si>
    <t>参加種目１</t>
  </si>
  <si>
    <t>競技ｺｰﾄﾞ</t>
  </si>
  <si>
    <t>最高記録</t>
  </si>
  <si>
    <t>参加種目２</t>
  </si>
  <si>
    <t>参加種目３</t>
  </si>
  <si>
    <t>参加競技ーオープンFLG３</t>
  </si>
  <si>
    <t>4×100ｍR</t>
  </si>
  <si>
    <t>参加競技ーオープンFLG４</t>
  </si>
  <si>
    <t>4×400ｍR</t>
  </si>
  <si>
    <t>参加競技ーオープンFLG5</t>
  </si>
  <si>
    <t>○</t>
  </si>
  <si>
    <t>コード</t>
  </si>
  <si>
    <t>女子</t>
  </si>
  <si>
    <t>No,</t>
  </si>
  <si>
    <t>○</t>
  </si>
  <si>
    <t>ナンバー</t>
  </si>
  <si>
    <t>団体ｺｰﾄﾞ</t>
  </si>
  <si>
    <t>団体名</t>
  </si>
  <si>
    <t>虻田</t>
  </si>
  <si>
    <t>～</t>
  </si>
  <si>
    <t>壮瞥</t>
  </si>
  <si>
    <t>室蘭東翔</t>
  </si>
  <si>
    <t>室蘭栄</t>
  </si>
  <si>
    <t>室蘭清水丘</t>
  </si>
  <si>
    <t>室蘭工</t>
  </si>
  <si>
    <t>登別明日</t>
  </si>
  <si>
    <t>登別青嶺</t>
  </si>
  <si>
    <t>白老東</t>
  </si>
  <si>
    <t>北海道栄</t>
  </si>
  <si>
    <t>苫小牧東</t>
  </si>
  <si>
    <t>苫小牧西</t>
  </si>
  <si>
    <t>平取</t>
  </si>
  <si>
    <t>苫小牧南</t>
  </si>
  <si>
    <t>苫小牧工</t>
  </si>
  <si>
    <t>駒大附苫小牧</t>
  </si>
  <si>
    <t>苫小牧中央</t>
  </si>
  <si>
    <t>厚真</t>
  </si>
  <si>
    <t>追分</t>
  </si>
  <si>
    <t>穂別</t>
  </si>
  <si>
    <t>鵡川</t>
  </si>
  <si>
    <t>富川</t>
  </si>
  <si>
    <t>静内</t>
  </si>
  <si>
    <t>静内農</t>
  </si>
  <si>
    <t>浦河</t>
  </si>
  <si>
    <t>苫小牧総合経</t>
  </si>
  <si>
    <t>有朋苫小牧</t>
  </si>
  <si>
    <t>苫小牧高専</t>
  </si>
  <si>
    <t>ナンバーカード割当て</t>
  </si>
  <si>
    <t>学年ｺｰﾄﾞ</t>
  </si>
  <si>
    <t>所属地ｺｰﾄﾞ</t>
  </si>
  <si>
    <t>室蘭地方</t>
  </si>
  <si>
    <t>苫小牧地方</t>
  </si>
  <si>
    <t>略称校名</t>
  </si>
  <si>
    <t>高校</t>
  </si>
  <si>
    <t>学校長名</t>
  </si>
  <si>
    <t>印</t>
  </si>
  <si>
    <t>男子</t>
  </si>
  <si>
    <t>④　続いて、男子は水色、女子はピンクの欄ですが、横に出る下三角からプルダウンメニューを開き、必要</t>
  </si>
  <si>
    <t>　事項を選択してください。</t>
  </si>
  <si>
    <t>例）</t>
  </si>
  <si>
    <t>１１秒２１　→　11.21</t>
  </si>
  <si>
    <t>１６分５３秒２７　→　16.53.27</t>
  </si>
  <si>
    <t>５ｍ０９　→　5m09</t>
  </si>
  <si>
    <t>３６ｍ６９　→　36m69</t>
  </si>
  <si>
    <t>10月10日→1010</t>
  </si>
  <si>
    <t>でお願いします。</t>
  </si>
  <si>
    <t>※生年月日は・・・1996年→1996</t>
  </si>
  <si>
    <t>⑥　最後に校長名と職印、顧問名と確認印をお忘れなくお願いします。</t>
  </si>
  <si>
    <t>総括申込書</t>
  </si>
  <si>
    <t>※当番校記入欄</t>
  </si>
  <si>
    <t>学　校　名</t>
  </si>
  <si>
    <t>高等学校（略称校名）</t>
  </si>
  <si>
    <t>記載責任者</t>
  </si>
  <si>
    <t>学校所在地</t>
  </si>
  <si>
    <t>学校電話番号</t>
  </si>
  <si>
    <t>送信枚数</t>
  </si>
  <si>
    <t>　枚</t>
  </si>
  <si>
    <t>学校長の申込書　（</t>
  </si>
  <si>
    <t>）枚</t>
  </si>
  <si>
    <t>合　　計　　　　（</t>
  </si>
  <si>
    <t>種目別参加人数</t>
  </si>
  <si>
    <t>男　子</t>
  </si>
  <si>
    <t>100m</t>
  </si>
  <si>
    <t>200m</t>
  </si>
  <si>
    <t>400m</t>
  </si>
  <si>
    <t>800m</t>
  </si>
  <si>
    <t>1500m</t>
  </si>
  <si>
    <t>5000m</t>
  </si>
  <si>
    <t>110mH</t>
  </si>
  <si>
    <t>400mH</t>
  </si>
  <si>
    <t>3000mSC</t>
  </si>
  <si>
    <t>5000mW</t>
  </si>
  <si>
    <t>4×100mR</t>
  </si>
  <si>
    <t>4×400mR</t>
  </si>
  <si>
    <t>走高跳</t>
  </si>
  <si>
    <t>棒高跳</t>
  </si>
  <si>
    <t>走幅跳</t>
  </si>
  <si>
    <t>三段跳</t>
  </si>
  <si>
    <t>砲丸投</t>
  </si>
  <si>
    <t>円盤投</t>
  </si>
  <si>
    <t>ハンマー投</t>
  </si>
  <si>
    <t>やり投</t>
  </si>
  <si>
    <t>延人数</t>
  </si>
  <si>
    <t>実人数</t>
  </si>
  <si>
    <t>女　子</t>
  </si>
  <si>
    <t>3000m</t>
  </si>
  <si>
    <t>100mH</t>
  </si>
  <si>
    <t>参加人数</t>
  </si>
  <si>
    <t>男子</t>
  </si>
  <si>
    <t>名</t>
  </si>
  <si>
    <t>女子</t>
  </si>
  <si>
    <t>合計</t>
  </si>
  <si>
    <t>参　加　料</t>
  </si>
  <si>
    <t>人</t>
  </si>
  <si>
    <t>×</t>
  </si>
  <si>
    <t>＝</t>
  </si>
  <si>
    <t>円</t>
  </si>
  <si>
    <t>引率者氏名</t>
  </si>
  <si>
    <t>記載責任者　緊急連絡先（携帯）番号</t>
  </si>
  <si>
    <t>No,</t>
  </si>
  <si>
    <t>リレー参加料</t>
  </si>
  <si>
    <t>チーム</t>
  </si>
  <si>
    <t>×</t>
  </si>
  <si>
    <t>2,000円</t>
  </si>
  <si>
    <t>＝</t>
  </si>
  <si>
    <t>円</t>
  </si>
  <si>
    <t>合　計</t>
  </si>
  <si>
    <t>確認電話番号</t>
  </si>
  <si>
    <t>　ーを開き、学校名を選択してください。</t>
  </si>
  <si>
    <t>②　まずはじめに、学校名（左下）を選択してください。　校名欄の横に出る下三角からプルダウンメニュ</t>
  </si>
  <si>
    <t>棒高跳</t>
  </si>
  <si>
    <t>三段跳</t>
  </si>
  <si>
    <t>ハンマー投</t>
  </si>
  <si>
    <t>風力</t>
  </si>
  <si>
    <t>NO,　　ｶｰﾄﾞ</t>
  </si>
  <si>
    <t>⑤　最高記録は、申し込みまでに記録した公認の最高記録を入力してください。また、風力についても入力</t>
  </si>
  <si>
    <t>※　リレーの欄は参加人数を入力してください。</t>
  </si>
  <si>
    <t>　</t>
  </si>
  <si>
    <t>室蘭地方</t>
  </si>
  <si>
    <t>苫小牧地方</t>
  </si>
  <si>
    <t>100m</t>
  </si>
  <si>
    <t>200m</t>
  </si>
  <si>
    <t>400m</t>
  </si>
  <si>
    <t>800m</t>
  </si>
  <si>
    <t>1500m</t>
  </si>
  <si>
    <t>3000m</t>
  </si>
  <si>
    <t>100mH</t>
  </si>
  <si>
    <t>400mH</t>
  </si>
  <si>
    <t>5000mW</t>
  </si>
  <si>
    <t>走高跳</t>
  </si>
  <si>
    <t>走幅跳</t>
  </si>
  <si>
    <t>砲丸投</t>
  </si>
  <si>
    <t>円盤投</t>
  </si>
  <si>
    <t>やり投</t>
  </si>
  <si>
    <t>棒高跳</t>
  </si>
  <si>
    <t>三段跳</t>
  </si>
  <si>
    <t>ﾊﾝﾏｰ投</t>
  </si>
  <si>
    <t>～</t>
  </si>
  <si>
    <t>海星</t>
  </si>
  <si>
    <t>～</t>
  </si>
  <si>
    <t>100m</t>
  </si>
  <si>
    <t>400m</t>
  </si>
  <si>
    <t>800m</t>
  </si>
  <si>
    <t>1500m</t>
  </si>
  <si>
    <t>5000m</t>
  </si>
  <si>
    <t>110mH</t>
  </si>
  <si>
    <t>400mH</t>
  </si>
  <si>
    <t>3000mSC</t>
  </si>
  <si>
    <t>5000mW</t>
  </si>
  <si>
    <t>走高跳</t>
  </si>
  <si>
    <t>棒高跳</t>
  </si>
  <si>
    <t>走幅跳</t>
  </si>
  <si>
    <t>三段跳</t>
  </si>
  <si>
    <t>砲丸投</t>
  </si>
  <si>
    <t>円盤投</t>
  </si>
  <si>
    <t>ﾊﾝﾏｰ投</t>
  </si>
  <si>
    <t>③　次に、ナンバーカードを入力し、氏名、フリガナ、生年月日の順で入力します。</t>
  </si>
  <si>
    <t>　白色の欄はナンバーカードを打ち込むと自動で入力されることになってますので入力不要です。</t>
  </si>
  <si>
    <t>　※　入力は必ず一番上の欄（ No,1 ）からお願いします。</t>
  </si>
  <si>
    <t>大谷室蘭</t>
  </si>
  <si>
    <t>北海道栄</t>
  </si>
  <si>
    <t>大谷室蘭</t>
  </si>
  <si>
    <t>　してください。※今回は長さの記録は入力間違いを起こさないようメートル（ｍ）を記入してください。</t>
  </si>
  <si>
    <t>ﾌﾘｶﾞﾅ</t>
  </si>
  <si>
    <r>
      <t>①　今回の申込は</t>
    </r>
    <r>
      <rPr>
        <sz val="11"/>
        <color indexed="10"/>
        <rFont val="HG丸ｺﾞｼｯｸM-PRO"/>
        <family val="3"/>
      </rPr>
      <t>男女別々</t>
    </r>
    <r>
      <rPr>
        <sz val="11"/>
        <color indexed="8"/>
        <rFont val="HG丸ｺﾞｼｯｸM-PRO"/>
        <family val="3"/>
      </rPr>
      <t>になりますので、お間違いなく入力してください。</t>
    </r>
  </si>
  <si>
    <t>えりも</t>
  </si>
  <si>
    <t>えりも</t>
  </si>
  <si>
    <t>種目</t>
  </si>
  <si>
    <t>ｺｰﾄﾞ</t>
  </si>
  <si>
    <t>記録</t>
  </si>
  <si>
    <t>ﾌﾗｸﾞ</t>
  </si>
  <si>
    <t>顧問名</t>
  </si>
  <si>
    <t>伊達開来</t>
  </si>
  <si>
    <t>090-1383-7050</t>
  </si>
  <si>
    <t>北海道苫小牧東高等学校</t>
  </si>
  <si>
    <t>上　村　　　卓</t>
  </si>
  <si>
    <t>NO,
ｶｰﾄﾞ</t>
  </si>
  <si>
    <t>第３８回　高体連室蘭支部新人陸上競技大会の申込について</t>
  </si>
  <si>
    <t>第３８回　高体連室蘭支部新人陸上競技大会</t>
  </si>
  <si>
    <t>第３８回　高体連室蘭支部新人陸上競技大会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</si>
</sst>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3"/>
    </font>
    <font>
      <sz val="11"/>
      <color indexed="8"/>
      <name val="ＭＳ Ｐゴシック"/>
      <family val="3"/>
    </font>
    <font>
      <sz val="6"/>
      <name val="ＭＳ Ｐゴシック"/>
      <family val="3"/>
    </font>
    <font>
      <sz val="20"/>
      <color indexed="8"/>
      <name val="HG丸ｺﾞｼｯｸM-PRO"/>
      <family val="3"/>
    </font>
    <font>
      <sz val="16"/>
      <color indexed="8"/>
      <name val="HG丸ｺﾞｼｯｸM-PRO"/>
      <family val="3"/>
    </font>
    <font>
      <sz val="11"/>
      <color indexed="8"/>
      <name val="AR丸ゴシック体M"/>
      <family val="3"/>
    </font>
    <font>
      <sz val="11"/>
      <name val="AR丸ゴシック体M"/>
      <family val="3"/>
    </font>
    <font>
      <sz val="8"/>
      <name val="AR丸ゴシック体M"/>
      <family val="3"/>
    </font>
    <font>
      <sz val="9"/>
      <name val="AR丸ゴシック体M"/>
      <family val="3"/>
    </font>
    <font>
      <sz val="11"/>
      <color indexed="8"/>
      <name val="HG丸ｺﾞｼｯｸM-PRO"/>
      <family val="3"/>
    </font>
    <font>
      <sz val="14"/>
      <name val="AR丸ゴシック体M"/>
      <family val="3"/>
    </font>
    <font>
      <sz val="16"/>
      <name val="AR丸ゴシック体M"/>
      <family val="3"/>
    </font>
    <font>
      <sz val="11"/>
      <color indexed="10"/>
      <name val="HG丸ｺﾞｼｯｸM-PRO"/>
      <family val="3"/>
    </font>
    <font>
      <sz val="18"/>
      <color indexed="8"/>
      <name val="HG丸ｺﾞｼｯｸM-PRO"/>
      <family val="3"/>
    </font>
    <font>
      <sz val="14"/>
      <color indexed="8"/>
      <name val="HG丸ｺﾞｼｯｸM-PRO"/>
      <family val="3"/>
    </font>
    <font>
      <sz val="13"/>
      <color indexed="8"/>
      <name val="HG丸ｺﾞｼｯｸM-PRO"/>
      <family val="3"/>
    </font>
    <font>
      <sz val="12"/>
      <color indexed="8"/>
      <name val="HG丸ｺﾞｼｯｸM-PRO"/>
      <family val="3"/>
    </font>
    <font>
      <sz val="10"/>
      <name val="AR丸ゴシック体M"/>
      <family val="3"/>
    </font>
    <font>
      <sz val="24"/>
      <color indexed="8"/>
      <name val="HG丸ｺﾞｼｯｸM-PRO"/>
      <family val="3"/>
    </font>
    <font>
      <sz val="20"/>
      <name val="HG丸ｺﾞｼｯｸM-PRO"/>
      <family val="3"/>
    </font>
    <font>
      <sz val="18"/>
      <name val="HG丸ｺﾞｼｯｸM-PRO"/>
      <family val="3"/>
    </font>
    <font>
      <sz val="14"/>
      <name val="HG丸ｺﾞｼｯｸM-PRO"/>
      <family val="3"/>
    </font>
    <font>
      <sz val="2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8"/>
      <color indexed="8"/>
      <name val="HG丸ｺﾞｼｯｸM-PRO"/>
      <family val="3"/>
    </font>
    <font>
      <b/>
      <sz val="11"/>
      <color indexed="8"/>
      <name val="ＭＳ ゴシック"/>
      <family val="3"/>
    </font>
    <font>
      <sz val="11"/>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1"/>
      <color theme="1"/>
      <name val="ＭＳ ゴシック"/>
      <family val="3"/>
    </font>
    <font>
      <sz val="8"/>
      <color theme="1"/>
      <name val="HG丸ｺﾞｼｯｸM-PRO"/>
      <family val="3"/>
    </font>
    <font>
      <b/>
      <sz val="11"/>
      <color theme="1"/>
      <name val="ＭＳ ゴシック"/>
      <family val="3"/>
    </font>
    <font>
      <sz val="11"/>
      <color rgb="FFFF0000"/>
      <name val="HG丸ｺﾞｼｯｸM-PRO"/>
      <family val="3"/>
    </font>
    <font>
      <sz val="11"/>
      <color rgb="FFFF00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4"/>
        <bgColor indexed="64"/>
      </patternFill>
    </fill>
    <fill>
      <patternFill patternType="solid">
        <fgColor indexed="13"/>
        <bgColor indexed="64"/>
      </patternFill>
    </fill>
    <fill>
      <patternFill patternType="solid">
        <fgColor indexed="45"/>
        <bgColor indexed="64"/>
      </patternFill>
    </fill>
    <fill>
      <patternFill patternType="solid">
        <fgColor indexed="40"/>
        <bgColor indexed="64"/>
      </patternFill>
    </fill>
    <fill>
      <patternFill patternType="solid">
        <fgColor rgb="FFFF99CC"/>
        <bgColor indexed="64"/>
      </patternFill>
    </fill>
    <fill>
      <patternFill patternType="solid">
        <fgColor indexed="43"/>
        <bgColor indexed="64"/>
      </patternFill>
    </fill>
    <fill>
      <patternFill patternType="solid">
        <fgColor rgb="FF66FFFF"/>
        <bgColor indexed="64"/>
      </patternFill>
    </fill>
    <fill>
      <patternFill patternType="solid">
        <fgColor rgb="FFFFFF9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color indexed="63"/>
      </right>
      <top style="medium"/>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medium"/>
      <bottom style="thin"/>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color indexed="63"/>
      </right>
      <top style="thin"/>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26">
    <xf numFmtId="0" fontId="0" fillId="0" borderId="0" xfId="0" applyFont="1" applyAlignment="1">
      <alignment vertical="center"/>
    </xf>
    <xf numFmtId="0" fontId="0" fillId="0" borderId="0" xfId="0"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shrinkToFit="1"/>
    </xf>
    <xf numFmtId="0" fontId="5" fillId="0" borderId="0" xfId="0" applyFont="1" applyAlignment="1">
      <alignment vertical="center"/>
    </xf>
    <xf numFmtId="0" fontId="5" fillId="0" borderId="1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3" fillId="0" borderId="0" xfId="0" applyFont="1" applyFill="1" applyBorder="1" applyAlignment="1">
      <alignment horizontal="center" vertical="center"/>
    </xf>
    <xf numFmtId="0" fontId="5" fillId="0" borderId="10" xfId="0" applyFont="1" applyBorder="1" applyAlignment="1">
      <alignment horizontal="center"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3" fillId="0" borderId="13" xfId="0" applyFont="1" applyFill="1" applyBorder="1" applyAlignment="1">
      <alignment horizontal="center" vertical="center"/>
    </xf>
    <xf numFmtId="0" fontId="6" fillId="0" borderId="14"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shrinkToFit="1"/>
    </xf>
    <xf numFmtId="0" fontId="6" fillId="0" borderId="15" xfId="0" applyFont="1" applyFill="1" applyBorder="1" applyAlignment="1">
      <alignment horizontal="center" vertical="center"/>
    </xf>
    <xf numFmtId="0" fontId="6" fillId="33" borderId="12" xfId="0" applyFont="1" applyFill="1" applyBorder="1" applyAlignment="1">
      <alignment horizontal="center" vertical="center" shrinkToFit="1"/>
    </xf>
    <xf numFmtId="0" fontId="6" fillId="0" borderId="12" xfId="0" applyFont="1" applyBorder="1" applyAlignment="1">
      <alignment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17" xfId="0" applyFont="1" applyFill="1" applyBorder="1" applyAlignment="1">
      <alignment horizontal="center" vertical="center" shrinkToFit="1"/>
    </xf>
    <xf numFmtId="0" fontId="7" fillId="34" borderId="17" xfId="0" applyFont="1" applyFill="1" applyBorder="1" applyAlignment="1">
      <alignment horizontal="center" vertical="center" wrapText="1"/>
    </xf>
    <xf numFmtId="0" fontId="8"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Fill="1" applyBorder="1" applyAlignment="1">
      <alignment vertical="center"/>
    </xf>
    <xf numFmtId="0" fontId="6" fillId="0" borderId="19" xfId="0" applyFont="1" applyFill="1" applyBorder="1" applyAlignment="1">
      <alignment horizontal="center" vertical="center" shrinkToFit="1"/>
    </xf>
    <xf numFmtId="0" fontId="6" fillId="0" borderId="19" xfId="0" applyFont="1" applyFill="1" applyBorder="1" applyAlignment="1">
      <alignment vertical="center" shrinkToFit="1"/>
    </xf>
    <xf numFmtId="0" fontId="10" fillId="35"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shrinkToFit="1"/>
    </xf>
    <xf numFmtId="0" fontId="9" fillId="0" borderId="0" xfId="0" applyFont="1" applyBorder="1" applyAlignment="1">
      <alignment horizontal="center" vertical="center"/>
    </xf>
    <xf numFmtId="0" fontId="0" fillId="0" borderId="10" xfId="0" applyBorder="1" applyAlignment="1">
      <alignment vertical="center"/>
    </xf>
    <xf numFmtId="0" fontId="59" fillId="0" borderId="0" xfId="0" applyFont="1" applyAlignment="1">
      <alignment vertical="center"/>
    </xf>
    <xf numFmtId="0" fontId="60" fillId="0" borderId="0" xfId="0" applyFont="1" applyAlignment="1">
      <alignment vertical="center"/>
    </xf>
    <xf numFmtId="0" fontId="13" fillId="0" borderId="0" xfId="0" applyFont="1" applyAlignment="1">
      <alignment horizontal="center" vertical="center"/>
    </xf>
    <xf numFmtId="0" fontId="4" fillId="0" borderId="10" xfId="0" applyFont="1" applyBorder="1" applyAlignment="1">
      <alignment vertical="center"/>
    </xf>
    <xf numFmtId="0" fontId="9" fillId="0" borderId="20" xfId="0" applyFont="1" applyBorder="1" applyAlignment="1">
      <alignment horizontal="center" vertical="center"/>
    </xf>
    <xf numFmtId="0" fontId="14" fillId="0" borderId="0" xfId="0" applyFont="1" applyAlignment="1">
      <alignment horizontal="center" vertical="center"/>
    </xf>
    <xf numFmtId="0" fontId="9" fillId="0" borderId="0" xfId="0" applyFont="1" applyAlignment="1">
      <alignment horizontal="righ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4" fillId="0" borderId="15" xfId="0" applyFont="1" applyBorder="1" applyAlignment="1">
      <alignment horizontal="right" vertical="center"/>
    </xf>
    <xf numFmtId="0" fontId="14" fillId="0" borderId="15" xfId="0" applyFont="1" applyBorder="1" applyAlignment="1">
      <alignment horizontal="center" vertical="center"/>
    </xf>
    <xf numFmtId="0" fontId="14" fillId="0" borderId="15" xfId="0" applyFont="1" applyBorder="1" applyAlignment="1">
      <alignment vertical="center"/>
    </xf>
    <xf numFmtId="0" fontId="14" fillId="0" borderId="0" xfId="0" applyFont="1" applyAlignment="1">
      <alignment vertical="center"/>
    </xf>
    <xf numFmtId="0" fontId="14" fillId="0" borderId="0" xfId="0" applyFont="1" applyAlignment="1" quotePrefix="1">
      <alignment horizontal="center" vertical="center"/>
    </xf>
    <xf numFmtId="0" fontId="16" fillId="0" borderId="0" xfId="0" applyFont="1" applyAlignment="1">
      <alignment horizontal="center" vertical="center"/>
    </xf>
    <xf numFmtId="0" fontId="14" fillId="0" borderId="0" xfId="0" applyFont="1" applyBorder="1" applyAlignment="1">
      <alignment horizontal="center" vertical="center"/>
    </xf>
    <xf numFmtId="0" fontId="9" fillId="0" borderId="0" xfId="0" applyFont="1" applyBorder="1" applyAlignment="1">
      <alignment vertical="center"/>
    </xf>
    <xf numFmtId="0" fontId="14" fillId="0" borderId="0" xfId="0" applyFont="1" applyBorder="1" applyAlignment="1">
      <alignment vertical="center"/>
    </xf>
    <xf numFmtId="0" fontId="9" fillId="0" borderId="0" xfId="0" applyFont="1" applyAlignment="1">
      <alignment vertical="center" shrinkToFit="1"/>
    </xf>
    <xf numFmtId="0" fontId="9" fillId="0" borderId="15" xfId="0" applyFont="1" applyBorder="1" applyAlignment="1">
      <alignment vertical="center" shrinkToFit="1"/>
    </xf>
    <xf numFmtId="0" fontId="61" fillId="0" borderId="0" xfId="0" applyFont="1" applyAlignment="1">
      <alignment vertical="top"/>
    </xf>
    <xf numFmtId="0" fontId="6" fillId="36" borderId="12" xfId="0" applyFont="1" applyFill="1" applyBorder="1" applyAlignment="1">
      <alignment horizontal="center" vertical="center" shrinkToFit="1"/>
    </xf>
    <xf numFmtId="0" fontId="62" fillId="0" borderId="0" xfId="0" applyFont="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1" xfId="0" applyFont="1" applyBorder="1" applyAlignment="1">
      <alignment horizontal="center" vertical="center" shrinkToFit="1"/>
    </xf>
    <xf numFmtId="0" fontId="59" fillId="0" borderId="0" xfId="0" applyFont="1" applyAlignment="1">
      <alignment horizontal="center" vertical="center"/>
    </xf>
    <xf numFmtId="0" fontId="6" fillId="0" borderId="17" xfId="0" applyFont="1" applyFill="1" applyBorder="1" applyAlignment="1">
      <alignment horizontal="center" vertical="center" shrinkToFit="1"/>
    </xf>
    <xf numFmtId="0" fontId="6" fillId="0" borderId="17" xfId="0" applyFont="1" applyFill="1" applyBorder="1" applyAlignment="1">
      <alignment horizontal="center" vertical="center"/>
    </xf>
    <xf numFmtId="0" fontId="7" fillId="0" borderId="17"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6" fillId="34" borderId="27" xfId="0" applyFont="1" applyFill="1" applyBorder="1" applyAlignment="1">
      <alignment vertical="center"/>
    </xf>
    <xf numFmtId="0" fontId="6" fillId="0" borderId="28" xfId="0" applyFont="1" applyBorder="1" applyAlignment="1">
      <alignment horizontal="center" vertical="center" shrinkToFit="1"/>
    </xf>
    <xf numFmtId="0" fontId="6" fillId="0" borderId="28" xfId="0" applyFont="1" applyFill="1" applyBorder="1" applyAlignment="1">
      <alignment horizontal="center" vertical="center"/>
    </xf>
    <xf numFmtId="0" fontId="6" fillId="37" borderId="28" xfId="0" applyFont="1" applyFill="1" applyBorder="1" applyAlignment="1">
      <alignment horizontal="center" vertical="center"/>
    </xf>
    <xf numFmtId="0" fontId="6" fillId="38" borderId="28" xfId="0" applyFont="1" applyFill="1" applyBorder="1" applyAlignment="1">
      <alignment horizontal="center" vertical="center"/>
    </xf>
    <xf numFmtId="0" fontId="6" fillId="0" borderId="28" xfId="0" applyFont="1" applyBorder="1" applyAlignment="1">
      <alignment horizontal="center" vertical="center"/>
    </xf>
    <xf numFmtId="0" fontId="6" fillId="39" borderId="28" xfId="0" applyFont="1" applyFill="1" applyBorder="1" applyAlignment="1">
      <alignment horizontal="center" vertical="center"/>
    </xf>
    <xf numFmtId="0" fontId="6" fillId="39" borderId="28" xfId="0" applyFont="1" applyFill="1" applyBorder="1" applyAlignment="1">
      <alignment horizontal="center" vertical="center" shrinkToFit="1"/>
    </xf>
    <xf numFmtId="0" fontId="6" fillId="38" borderId="28" xfId="0" applyFont="1" applyFill="1" applyBorder="1" applyAlignment="1">
      <alignment vertical="center"/>
    </xf>
    <xf numFmtId="0" fontId="6" fillId="40" borderId="28" xfId="0" applyFont="1" applyFill="1" applyBorder="1" applyAlignment="1">
      <alignment vertical="center"/>
    </xf>
    <xf numFmtId="0" fontId="6" fillId="0" borderId="28" xfId="0" applyFont="1" applyBorder="1" applyAlignment="1">
      <alignment vertical="center"/>
    </xf>
    <xf numFmtId="0" fontId="6" fillId="38" borderId="29" xfId="0" applyFont="1" applyFill="1" applyBorder="1" applyAlignment="1">
      <alignment vertical="center"/>
    </xf>
    <xf numFmtId="0" fontId="6" fillId="34" borderId="30" xfId="0" applyFont="1" applyFill="1" applyBorder="1" applyAlignment="1">
      <alignment vertical="center"/>
    </xf>
    <xf numFmtId="0" fontId="6" fillId="0" borderId="31" xfId="0" applyFont="1" applyBorder="1" applyAlignment="1">
      <alignment horizontal="center" vertical="center" shrinkToFit="1"/>
    </xf>
    <xf numFmtId="0" fontId="6" fillId="0" borderId="31" xfId="0" applyFont="1" applyFill="1" applyBorder="1" applyAlignment="1">
      <alignment horizontal="center" vertical="center"/>
    </xf>
    <xf numFmtId="0" fontId="6" fillId="37" borderId="31" xfId="0" applyFont="1" applyFill="1" applyBorder="1" applyAlignment="1">
      <alignment horizontal="center" vertical="center"/>
    </xf>
    <xf numFmtId="0" fontId="6" fillId="38" borderId="31" xfId="0" applyFont="1" applyFill="1" applyBorder="1" applyAlignment="1">
      <alignment horizontal="center" vertical="center"/>
    </xf>
    <xf numFmtId="0" fontId="6" fillId="0" borderId="31" xfId="0" applyFont="1" applyBorder="1" applyAlignment="1">
      <alignment horizontal="center" vertical="center"/>
    </xf>
    <xf numFmtId="0" fontId="6" fillId="39" borderId="31" xfId="0" applyFont="1" applyFill="1" applyBorder="1" applyAlignment="1">
      <alignment horizontal="center" vertical="center"/>
    </xf>
    <xf numFmtId="0" fontId="6" fillId="39" borderId="31" xfId="0" applyFont="1" applyFill="1" applyBorder="1" applyAlignment="1">
      <alignment horizontal="center" vertical="center" shrinkToFit="1"/>
    </xf>
    <xf numFmtId="0" fontId="6" fillId="38" borderId="31" xfId="0" applyFont="1" applyFill="1" applyBorder="1" applyAlignment="1">
      <alignment vertical="center"/>
    </xf>
    <xf numFmtId="0" fontId="6" fillId="40" borderId="31" xfId="0" applyFont="1" applyFill="1" applyBorder="1" applyAlignment="1">
      <alignment vertical="center"/>
    </xf>
    <xf numFmtId="0" fontId="6" fillId="0" borderId="31" xfId="0" applyFont="1" applyBorder="1" applyAlignment="1">
      <alignment vertical="center"/>
    </xf>
    <xf numFmtId="0" fontId="6" fillId="38" borderId="32" xfId="0" applyFont="1" applyFill="1" applyBorder="1" applyAlignment="1">
      <alignment vertical="center"/>
    </xf>
    <xf numFmtId="0" fontId="6" fillId="34" borderId="33" xfId="0" applyFont="1" applyFill="1" applyBorder="1" applyAlignment="1">
      <alignment vertical="center"/>
    </xf>
    <xf numFmtId="0" fontId="6" fillId="0" borderId="34" xfId="0" applyFont="1" applyBorder="1" applyAlignment="1">
      <alignment horizontal="center" vertical="center" shrinkToFit="1"/>
    </xf>
    <xf numFmtId="0" fontId="6" fillId="0" borderId="34" xfId="0" applyFont="1" applyFill="1" applyBorder="1" applyAlignment="1">
      <alignment horizontal="center" vertical="center"/>
    </xf>
    <xf numFmtId="0" fontId="6" fillId="37" borderId="34" xfId="0" applyFont="1" applyFill="1" applyBorder="1" applyAlignment="1">
      <alignment horizontal="center" vertical="center"/>
    </xf>
    <xf numFmtId="0" fontId="6" fillId="38" borderId="34" xfId="0" applyFont="1" applyFill="1" applyBorder="1" applyAlignment="1">
      <alignment horizontal="center" vertical="center"/>
    </xf>
    <xf numFmtId="0" fontId="6" fillId="0" borderId="34" xfId="0" applyFont="1" applyBorder="1" applyAlignment="1">
      <alignment horizontal="center" vertical="center"/>
    </xf>
    <xf numFmtId="0" fontId="6" fillId="39" borderId="34" xfId="0" applyFont="1" applyFill="1" applyBorder="1" applyAlignment="1">
      <alignment horizontal="center" vertical="center"/>
    </xf>
    <xf numFmtId="0" fontId="6" fillId="39" borderId="34" xfId="0" applyFont="1" applyFill="1" applyBorder="1" applyAlignment="1">
      <alignment horizontal="center" vertical="center" shrinkToFit="1"/>
    </xf>
    <xf numFmtId="0" fontId="6" fillId="38" borderId="34" xfId="0" applyFont="1" applyFill="1" applyBorder="1" applyAlignment="1">
      <alignment vertical="center"/>
    </xf>
    <xf numFmtId="0" fontId="6" fillId="40" borderId="34" xfId="0" applyFont="1" applyFill="1" applyBorder="1" applyAlignment="1">
      <alignment vertical="center"/>
    </xf>
    <xf numFmtId="0" fontId="6" fillId="0" borderId="34" xfId="0" applyFont="1" applyBorder="1" applyAlignment="1">
      <alignment vertical="center"/>
    </xf>
    <xf numFmtId="0" fontId="6" fillId="38" borderId="35" xfId="0" applyFont="1" applyFill="1" applyBorder="1" applyAlignment="1">
      <alignment vertical="center"/>
    </xf>
    <xf numFmtId="0" fontId="6" fillId="34" borderId="36" xfId="0" applyFont="1" applyFill="1" applyBorder="1" applyAlignment="1">
      <alignment vertical="center"/>
    </xf>
    <xf numFmtId="0" fontId="6" fillId="0" borderId="37" xfId="0" applyFont="1" applyBorder="1" applyAlignment="1">
      <alignment horizontal="center" vertical="center" shrinkToFit="1"/>
    </xf>
    <xf numFmtId="0" fontId="6" fillId="0" borderId="37" xfId="0" applyFont="1" applyFill="1" applyBorder="1" applyAlignment="1">
      <alignment horizontal="center" vertical="center"/>
    </xf>
    <xf numFmtId="0" fontId="6" fillId="37" borderId="37" xfId="0" applyFont="1" applyFill="1" applyBorder="1" applyAlignment="1">
      <alignment horizontal="center" vertical="center"/>
    </xf>
    <xf numFmtId="0" fontId="6" fillId="38" borderId="37" xfId="0" applyFont="1" applyFill="1" applyBorder="1" applyAlignment="1">
      <alignment horizontal="center" vertical="center"/>
    </xf>
    <xf numFmtId="0" fontId="6" fillId="0" borderId="37" xfId="0" applyFont="1" applyBorder="1" applyAlignment="1">
      <alignment horizontal="center" vertical="center"/>
    </xf>
    <xf numFmtId="0" fontId="6" fillId="39" borderId="37" xfId="0" applyFont="1" applyFill="1" applyBorder="1" applyAlignment="1">
      <alignment horizontal="center" vertical="center"/>
    </xf>
    <xf numFmtId="0" fontId="6" fillId="39" borderId="37" xfId="0" applyFont="1" applyFill="1" applyBorder="1" applyAlignment="1">
      <alignment horizontal="center" vertical="center" shrinkToFit="1"/>
    </xf>
    <xf numFmtId="0" fontId="6" fillId="38" borderId="37" xfId="0" applyFont="1" applyFill="1" applyBorder="1" applyAlignment="1">
      <alignment vertical="center"/>
    </xf>
    <xf numFmtId="0" fontId="6" fillId="40" borderId="37" xfId="0" applyFont="1" applyFill="1" applyBorder="1" applyAlignment="1">
      <alignment vertical="center"/>
    </xf>
    <xf numFmtId="0" fontId="6" fillId="0" borderId="37" xfId="0" applyFont="1" applyBorder="1" applyAlignment="1">
      <alignment vertical="center"/>
    </xf>
    <xf numFmtId="0" fontId="6" fillId="38" borderId="38" xfId="0" applyFont="1" applyFill="1" applyBorder="1" applyAlignment="1">
      <alignment vertical="center"/>
    </xf>
    <xf numFmtId="0" fontId="6" fillId="34" borderId="39" xfId="0" applyFont="1" applyFill="1" applyBorder="1" applyAlignment="1">
      <alignment vertical="center"/>
    </xf>
    <xf numFmtId="0" fontId="6" fillId="0" borderId="40" xfId="0" applyFont="1" applyBorder="1" applyAlignment="1">
      <alignment horizontal="center" vertical="center" shrinkToFit="1"/>
    </xf>
    <xf numFmtId="0" fontId="6" fillId="0" borderId="40" xfId="0" applyFont="1" applyFill="1" applyBorder="1" applyAlignment="1">
      <alignment horizontal="center" vertical="center"/>
    </xf>
    <xf numFmtId="0" fontId="6" fillId="37" borderId="40" xfId="0" applyFont="1" applyFill="1" applyBorder="1" applyAlignment="1">
      <alignment horizontal="center" vertical="center"/>
    </xf>
    <xf numFmtId="0" fontId="6" fillId="38" borderId="40" xfId="0" applyFont="1" applyFill="1" applyBorder="1" applyAlignment="1">
      <alignment horizontal="center" vertical="center"/>
    </xf>
    <xf numFmtId="0" fontId="6" fillId="0" borderId="40" xfId="0" applyFont="1" applyBorder="1" applyAlignment="1">
      <alignment horizontal="center" vertical="center"/>
    </xf>
    <xf numFmtId="0" fontId="6" fillId="39" borderId="40" xfId="0" applyFont="1" applyFill="1" applyBorder="1" applyAlignment="1">
      <alignment horizontal="center" vertical="center"/>
    </xf>
    <xf numFmtId="0" fontId="6" fillId="39" borderId="40" xfId="0" applyFont="1" applyFill="1" applyBorder="1" applyAlignment="1">
      <alignment horizontal="center" vertical="center" shrinkToFit="1"/>
    </xf>
    <xf numFmtId="0" fontId="6" fillId="38" borderId="40" xfId="0" applyFont="1" applyFill="1" applyBorder="1" applyAlignment="1">
      <alignment vertical="center"/>
    </xf>
    <xf numFmtId="0" fontId="6" fillId="40" borderId="40" xfId="0" applyFont="1" applyFill="1" applyBorder="1" applyAlignment="1">
      <alignment vertical="center"/>
    </xf>
    <xf numFmtId="0" fontId="6" fillId="0" borderId="40" xfId="0" applyFont="1" applyBorder="1" applyAlignment="1">
      <alignment vertical="center"/>
    </xf>
    <xf numFmtId="0" fontId="6" fillId="38" borderId="41" xfId="0" applyFont="1" applyFill="1" applyBorder="1" applyAlignment="1">
      <alignment vertical="center"/>
    </xf>
    <xf numFmtId="0" fontId="6" fillId="0" borderId="0" xfId="0" applyFont="1" applyBorder="1" applyAlignment="1">
      <alignment horizontal="center" vertical="center"/>
    </xf>
    <xf numFmtId="0" fontId="17" fillId="35" borderId="28" xfId="0" applyFont="1" applyFill="1" applyBorder="1" applyAlignment="1">
      <alignment horizontal="center" vertical="center" shrinkToFit="1"/>
    </xf>
    <xf numFmtId="0" fontId="6" fillId="35" borderId="28" xfId="0" applyFont="1" applyFill="1" applyBorder="1" applyAlignment="1">
      <alignment vertical="center" shrinkToFit="1"/>
    </xf>
    <xf numFmtId="0" fontId="6" fillId="40" borderId="28" xfId="0" applyFont="1" applyFill="1" applyBorder="1" applyAlignment="1">
      <alignment vertical="center" shrinkToFit="1"/>
    </xf>
    <xf numFmtId="0" fontId="6" fillId="0" borderId="28" xfId="0" applyFont="1" applyFill="1" applyBorder="1" applyAlignment="1">
      <alignment vertical="center" shrinkToFit="1"/>
    </xf>
    <xf numFmtId="0" fontId="17" fillId="35" borderId="31" xfId="0" applyFont="1" applyFill="1" applyBorder="1" applyAlignment="1">
      <alignment horizontal="center" vertical="center" shrinkToFit="1"/>
    </xf>
    <xf numFmtId="0" fontId="6" fillId="35" borderId="31" xfId="0" applyFont="1" applyFill="1" applyBorder="1" applyAlignment="1">
      <alignment vertical="center" shrinkToFit="1"/>
    </xf>
    <xf numFmtId="0" fontId="6" fillId="40" borderId="31" xfId="0" applyFont="1" applyFill="1" applyBorder="1" applyAlignment="1">
      <alignment vertical="center" shrinkToFit="1"/>
    </xf>
    <xf numFmtId="0" fontId="6" fillId="0" borderId="31" xfId="0" applyFont="1" applyFill="1" applyBorder="1" applyAlignment="1">
      <alignment vertical="center" shrinkToFit="1"/>
    </xf>
    <xf numFmtId="0" fontId="17" fillId="35" borderId="34" xfId="0" applyFont="1" applyFill="1" applyBorder="1" applyAlignment="1">
      <alignment horizontal="center" vertical="center" shrinkToFit="1"/>
    </xf>
    <xf numFmtId="0" fontId="6" fillId="35" borderId="34" xfId="0" applyFont="1" applyFill="1" applyBorder="1" applyAlignment="1">
      <alignment vertical="center" shrinkToFit="1"/>
    </xf>
    <xf numFmtId="0" fontId="6" fillId="40" borderId="34" xfId="0" applyFont="1" applyFill="1" applyBorder="1" applyAlignment="1">
      <alignment vertical="center" shrinkToFit="1"/>
    </xf>
    <xf numFmtId="0" fontId="6" fillId="0" borderId="34" xfId="0" applyFont="1" applyFill="1" applyBorder="1" applyAlignment="1">
      <alignment vertical="center" shrinkToFit="1"/>
    </xf>
    <xf numFmtId="0" fontId="17" fillId="35" borderId="37" xfId="0" applyFont="1" applyFill="1" applyBorder="1" applyAlignment="1">
      <alignment horizontal="center" vertical="center" shrinkToFit="1"/>
    </xf>
    <xf numFmtId="0" fontId="6" fillId="35" borderId="37" xfId="0" applyFont="1" applyFill="1" applyBorder="1" applyAlignment="1">
      <alignment vertical="center" shrinkToFit="1"/>
    </xf>
    <xf numFmtId="0" fontId="6" fillId="40" borderId="37" xfId="0" applyFont="1" applyFill="1" applyBorder="1" applyAlignment="1">
      <alignment vertical="center" shrinkToFit="1"/>
    </xf>
    <xf numFmtId="0" fontId="6" fillId="0" borderId="37" xfId="0" applyFont="1" applyFill="1" applyBorder="1" applyAlignment="1">
      <alignment vertical="center" shrinkToFit="1"/>
    </xf>
    <xf numFmtId="0" fontId="17" fillId="35" borderId="40" xfId="0" applyFont="1" applyFill="1" applyBorder="1" applyAlignment="1">
      <alignment horizontal="center" vertical="center" shrinkToFit="1"/>
    </xf>
    <xf numFmtId="0" fontId="6" fillId="35" borderId="40" xfId="0" applyFont="1" applyFill="1" applyBorder="1" applyAlignment="1">
      <alignment vertical="center" shrinkToFit="1"/>
    </xf>
    <xf numFmtId="0" fontId="6" fillId="40" borderId="40" xfId="0" applyFont="1" applyFill="1" applyBorder="1" applyAlignment="1">
      <alignment vertical="center" shrinkToFit="1"/>
    </xf>
    <xf numFmtId="0" fontId="6" fillId="0" borderId="40" xfId="0" applyFont="1" applyFill="1" applyBorder="1" applyAlignment="1">
      <alignment vertical="center" shrinkToFit="1"/>
    </xf>
    <xf numFmtId="0" fontId="63" fillId="0" borderId="0" xfId="0" applyFont="1" applyAlignment="1">
      <alignment vertical="center"/>
    </xf>
    <xf numFmtId="0" fontId="64" fillId="0" borderId="0" xfId="0" applyFont="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19" fillId="0" borderId="0" xfId="0" applyFont="1" applyAlignment="1">
      <alignment horizontal="center" vertical="center" shrinkToFit="1"/>
    </xf>
    <xf numFmtId="0" fontId="20" fillId="0" borderId="0" xfId="0" applyFont="1" applyAlignment="1">
      <alignment horizontal="center" vertical="center"/>
    </xf>
    <xf numFmtId="0" fontId="13" fillId="0" borderId="0" xfId="0" applyFont="1" applyAlignment="1">
      <alignment horizontal="center" vertical="center"/>
    </xf>
    <xf numFmtId="0" fontId="9" fillId="0" borderId="11" xfId="0" applyFont="1" applyBorder="1" applyAlignment="1">
      <alignment horizontal="center" vertical="center"/>
    </xf>
    <xf numFmtId="0" fontId="9" fillId="0" borderId="42" xfId="0" applyFont="1" applyBorder="1" applyAlignment="1">
      <alignment horizontal="center" vertical="center"/>
    </xf>
    <xf numFmtId="0" fontId="9" fillId="0" borderId="12" xfId="0" applyFont="1" applyBorder="1" applyAlignment="1">
      <alignment horizontal="center" vertical="center"/>
    </xf>
    <xf numFmtId="0" fontId="9" fillId="0" borderId="43" xfId="0" applyFont="1" applyBorder="1" applyAlignment="1">
      <alignment horizontal="center" vertical="center"/>
    </xf>
    <xf numFmtId="0" fontId="9" fillId="0" borderId="23" xfId="0" applyFont="1" applyBorder="1" applyAlignment="1">
      <alignment horizontal="center" vertical="center"/>
    </xf>
    <xf numFmtId="0" fontId="14" fillId="0" borderId="23" xfId="0" applyFont="1" applyBorder="1" applyAlignment="1">
      <alignment horizontal="center" vertical="center"/>
    </xf>
    <xf numFmtId="0" fontId="9" fillId="0" borderId="23" xfId="0" applyFont="1" applyBorder="1" applyAlignment="1">
      <alignment horizontal="center" vertical="center" shrinkToFit="1"/>
    </xf>
    <xf numFmtId="0" fontId="15" fillId="0" borderId="23" xfId="0" applyFont="1" applyBorder="1" applyAlignment="1">
      <alignment horizontal="center" vertical="center"/>
    </xf>
    <xf numFmtId="0" fontId="14" fillId="0" borderId="26" xfId="0" applyFont="1" applyBorder="1" applyAlignment="1">
      <alignment horizontal="center" vertical="center"/>
    </xf>
    <xf numFmtId="0" fontId="13" fillId="0" borderId="43" xfId="0" applyFont="1" applyBorder="1" applyAlignment="1">
      <alignment horizontal="center"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9" fillId="0" borderId="44" xfId="0" applyFont="1" applyBorder="1" applyAlignment="1">
      <alignment horizontal="center" vertical="center"/>
    </xf>
    <xf numFmtId="0" fontId="9" fillId="0" borderId="20"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3" fillId="0" borderId="4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24" xfId="0" applyFont="1" applyBorder="1" applyAlignment="1">
      <alignment horizontal="center" vertical="center" shrinkToFit="1"/>
    </xf>
    <xf numFmtId="0" fontId="14" fillId="0" borderId="0" xfId="0" applyFont="1" applyAlignment="1">
      <alignment vertical="center" shrinkToFit="1"/>
    </xf>
    <xf numFmtId="0" fontId="14" fillId="0" borderId="15" xfId="0" applyFont="1" applyBorder="1" applyAlignment="1">
      <alignment horizontal="center" vertical="center"/>
    </xf>
    <xf numFmtId="0" fontId="21" fillId="0" borderId="43" xfId="0" applyFont="1" applyBorder="1" applyAlignment="1">
      <alignment horizontal="center" vertical="center"/>
    </xf>
    <xf numFmtId="0" fontId="21" fillId="0" borderId="23" xfId="0" applyFont="1" applyBorder="1" applyAlignment="1">
      <alignment horizontal="center" vertical="center"/>
    </xf>
    <xf numFmtId="0" fontId="21" fillId="0" borderId="26" xfId="0" applyFont="1" applyBorder="1" applyAlignment="1">
      <alignment horizontal="center" vertical="center"/>
    </xf>
    <xf numFmtId="0" fontId="14" fillId="0" borderId="0" xfId="0" applyFont="1" applyAlignment="1">
      <alignment horizontal="distributed" vertical="center" shrinkToFit="1"/>
    </xf>
    <xf numFmtId="0" fontId="14" fillId="0" borderId="0" xfId="0" applyFont="1" applyAlignment="1">
      <alignment horizontal="center" vertical="center" shrinkToFit="1"/>
    </xf>
    <xf numFmtId="5" fontId="21" fillId="0" borderId="15" xfId="0" applyNumberFormat="1" applyFont="1" applyBorder="1" applyAlignment="1">
      <alignment horizontal="center" vertical="center"/>
    </xf>
    <xf numFmtId="3" fontId="14" fillId="0" borderId="15" xfId="0" applyNumberFormat="1"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16" fillId="0" borderId="0" xfId="0" applyFont="1" applyAlignment="1">
      <alignment horizontal="center" vertical="center" shrinkToFit="1"/>
    </xf>
    <xf numFmtId="0" fontId="14" fillId="0" borderId="0" xfId="0" applyFont="1" applyAlignment="1">
      <alignment horizontal="center" vertical="center"/>
    </xf>
    <xf numFmtId="0" fontId="13" fillId="0" borderId="44"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8" fillId="39" borderId="10" xfId="0" applyFont="1" applyFill="1" applyBorder="1" applyAlignment="1">
      <alignment horizontal="center" vertical="center"/>
    </xf>
    <xf numFmtId="0" fontId="6" fillId="0" borderId="0" xfId="0" applyFont="1" applyFill="1" applyBorder="1" applyAlignment="1">
      <alignment horizontal="center" vertical="center"/>
    </xf>
    <xf numFmtId="0" fontId="10" fillId="37" borderId="15" xfId="0" applyFont="1" applyFill="1" applyBorder="1" applyAlignment="1">
      <alignment horizontal="center" vertical="center" shrinkToFit="1"/>
    </xf>
    <xf numFmtId="0" fontId="11" fillId="0" borderId="15" xfId="0" applyFont="1" applyFill="1" applyBorder="1" applyAlignment="1">
      <alignment horizontal="center" vertical="center"/>
    </xf>
    <xf numFmtId="0" fontId="18" fillId="35" borderId="10" xfId="0" applyFont="1" applyFill="1" applyBorder="1" applyAlignment="1">
      <alignment horizontal="center" vertical="center"/>
    </xf>
    <xf numFmtId="0" fontId="10" fillId="39" borderId="15" xfId="0" applyFont="1" applyFill="1" applyBorder="1" applyAlignment="1">
      <alignment horizontal="center" vertical="center" shrinkToFit="1"/>
    </xf>
    <xf numFmtId="0" fontId="6" fillId="0" borderId="0"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B2:L25"/>
  <sheetViews>
    <sheetView tabSelected="1" zoomScalePageLayoutView="0" workbookViewId="0" topLeftCell="A1">
      <selection activeCell="B3" sqref="B3"/>
    </sheetView>
  </sheetViews>
  <sheetFormatPr defaultColWidth="9.140625" defaultRowHeight="15"/>
  <cols>
    <col min="1" max="16384" width="9.00390625" style="52" customWidth="1"/>
  </cols>
  <sheetData>
    <row r="2" spans="2:12" ht="36" customHeight="1">
      <c r="B2" s="174" t="s">
        <v>209</v>
      </c>
      <c r="C2" s="174"/>
      <c r="D2" s="174"/>
      <c r="E2" s="174"/>
      <c r="F2" s="174"/>
      <c r="G2" s="174"/>
      <c r="H2" s="174"/>
      <c r="I2" s="174"/>
      <c r="J2" s="174"/>
      <c r="K2" s="174"/>
      <c r="L2" s="174"/>
    </row>
    <row r="3" ht="18" customHeight="1"/>
    <row r="4" ht="18" customHeight="1">
      <c r="B4" s="52" t="s">
        <v>196</v>
      </c>
    </row>
    <row r="5" ht="18" customHeight="1"/>
    <row r="6" ht="18" customHeight="1">
      <c r="B6" s="52" t="s">
        <v>141</v>
      </c>
    </row>
    <row r="7" ht="18" customHeight="1">
      <c r="B7" s="52" t="s">
        <v>140</v>
      </c>
    </row>
    <row r="8" ht="18" customHeight="1"/>
    <row r="9" ht="18" customHeight="1">
      <c r="B9" s="52" t="s">
        <v>188</v>
      </c>
    </row>
    <row r="10" ht="18" customHeight="1">
      <c r="B10" s="52" t="s">
        <v>189</v>
      </c>
    </row>
    <row r="11" ht="18" customHeight="1">
      <c r="B11" s="52" t="s">
        <v>190</v>
      </c>
    </row>
    <row r="12" ht="18" customHeight="1"/>
    <row r="13" spans="2:11" ht="18" customHeight="1">
      <c r="B13" s="74" t="s">
        <v>78</v>
      </c>
      <c r="C13" s="53"/>
      <c r="D13" s="53"/>
      <c r="E13" s="53"/>
      <c r="F13" s="74" t="s">
        <v>76</v>
      </c>
      <c r="G13" s="53"/>
      <c r="H13" s="74" t="s">
        <v>77</v>
      </c>
      <c r="I13" s="53"/>
      <c r="J13" s="53"/>
      <c r="K13" s="53"/>
    </row>
    <row r="14" ht="18" customHeight="1"/>
    <row r="15" ht="18" customHeight="1">
      <c r="B15" s="52" t="s">
        <v>69</v>
      </c>
    </row>
    <row r="16" ht="18" customHeight="1">
      <c r="B16" s="52" t="s">
        <v>70</v>
      </c>
    </row>
    <row r="17" ht="18" customHeight="1"/>
    <row r="18" spans="2:11" ht="18" customHeight="1">
      <c r="B18" s="170" t="s">
        <v>147</v>
      </c>
      <c r="C18" s="170"/>
      <c r="D18" s="170"/>
      <c r="E18" s="170"/>
      <c r="F18" s="170"/>
      <c r="G18" s="170"/>
      <c r="H18" s="170"/>
      <c r="I18" s="170"/>
      <c r="J18" s="170"/>
      <c r="K18" s="170"/>
    </row>
    <row r="19" spans="2:11" ht="18" customHeight="1">
      <c r="B19" s="170" t="s">
        <v>194</v>
      </c>
      <c r="C19" s="170"/>
      <c r="D19" s="170"/>
      <c r="E19" s="170"/>
      <c r="F19" s="170"/>
      <c r="G19" s="170"/>
      <c r="H19" s="170"/>
      <c r="I19" s="170"/>
      <c r="J19" s="170"/>
      <c r="K19" s="170"/>
    </row>
    <row r="20" ht="18" customHeight="1"/>
    <row r="21" spans="2:12" ht="18" customHeight="1">
      <c r="B21" s="171" t="s">
        <v>71</v>
      </c>
      <c r="C21" s="171" t="s">
        <v>72</v>
      </c>
      <c r="D21" s="171"/>
      <c r="E21" s="171"/>
      <c r="F21" s="171" t="s">
        <v>73</v>
      </c>
      <c r="G21" s="171"/>
      <c r="H21" s="171"/>
      <c r="I21" s="171"/>
      <c r="J21" s="53"/>
      <c r="K21" s="53"/>
      <c r="L21" s="53"/>
    </row>
    <row r="22" spans="2:12" ht="18" customHeight="1">
      <c r="B22" s="171"/>
      <c r="C22" s="171"/>
      <c r="D22" s="171"/>
      <c r="E22" s="171"/>
      <c r="F22" s="171"/>
      <c r="G22" s="171"/>
      <c r="H22" s="171"/>
      <c r="I22" s="171"/>
      <c r="J22" s="53"/>
      <c r="K22" s="53"/>
      <c r="L22" s="53"/>
    </row>
    <row r="23" spans="2:11" ht="18" customHeight="1">
      <c r="B23" s="171"/>
      <c r="C23" s="171" t="s">
        <v>74</v>
      </c>
      <c r="D23" s="171"/>
      <c r="E23" s="171"/>
      <c r="F23" s="171" t="s">
        <v>75</v>
      </c>
      <c r="G23" s="171"/>
      <c r="H23" s="171"/>
      <c r="I23" s="171"/>
      <c r="J23" s="53"/>
      <c r="K23" s="53"/>
    </row>
    <row r="24" ht="18" customHeight="1"/>
    <row r="25" ht="18" customHeight="1">
      <c r="B25" s="52" t="s">
        <v>79</v>
      </c>
    </row>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sheetData>
  <sheetProtection/>
  <mergeCells count="1">
    <mergeCell ref="B2:L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B2:P38"/>
  <sheetViews>
    <sheetView zoomScalePageLayoutView="0" workbookViewId="0" topLeftCell="A22">
      <selection activeCell="B3" sqref="B3"/>
    </sheetView>
  </sheetViews>
  <sheetFormatPr defaultColWidth="9.140625" defaultRowHeight="15"/>
  <cols>
    <col min="2" max="3" width="5.57421875" style="0" customWidth="1"/>
    <col min="4" max="15" width="6.140625" style="0" customWidth="1"/>
    <col min="16" max="16" width="5.57421875" style="0" customWidth="1"/>
  </cols>
  <sheetData>
    <row r="2" spans="2:16" ht="27" customHeight="1">
      <c r="B2" s="175" t="s">
        <v>210</v>
      </c>
      <c r="C2" s="175"/>
      <c r="D2" s="175"/>
      <c r="E2" s="175"/>
      <c r="F2" s="175"/>
      <c r="G2" s="175"/>
      <c r="H2" s="175"/>
      <c r="I2" s="175"/>
      <c r="J2" s="175"/>
      <c r="K2" s="175"/>
      <c r="L2" s="175"/>
      <c r="M2" s="175"/>
      <c r="N2" s="175"/>
      <c r="O2" s="175"/>
      <c r="P2" s="175"/>
    </row>
    <row r="3" spans="2:16" ht="13.5">
      <c r="B3" s="16"/>
      <c r="C3" s="16"/>
      <c r="D3" s="16"/>
      <c r="E3" s="16"/>
      <c r="F3" s="16"/>
      <c r="G3" s="16"/>
      <c r="H3" s="16"/>
      <c r="I3" s="16"/>
      <c r="J3" s="16"/>
      <c r="K3" s="16"/>
      <c r="L3" s="16"/>
      <c r="M3" s="16"/>
      <c r="N3" s="16"/>
      <c r="O3" s="16"/>
      <c r="P3" s="16"/>
    </row>
    <row r="4" spans="2:16" ht="27" customHeight="1">
      <c r="B4" s="16"/>
      <c r="C4" s="16"/>
      <c r="D4" s="16"/>
      <c r="E4" s="16"/>
      <c r="F4" s="16"/>
      <c r="G4" s="176" t="s">
        <v>80</v>
      </c>
      <c r="H4" s="176"/>
      <c r="I4" s="176"/>
      <c r="J4" s="176"/>
      <c r="K4" s="176"/>
      <c r="L4" s="16"/>
      <c r="M4" s="55" t="s">
        <v>131</v>
      </c>
      <c r="N4" s="177"/>
      <c r="O4" s="178"/>
      <c r="P4" s="179"/>
    </row>
    <row r="5" spans="2:16" ht="21">
      <c r="B5" s="16"/>
      <c r="C5" s="16"/>
      <c r="D5" s="16"/>
      <c r="E5" s="16"/>
      <c r="F5" s="16"/>
      <c r="G5" s="54"/>
      <c r="H5" s="54"/>
      <c r="I5" s="54"/>
      <c r="J5" s="54"/>
      <c r="K5" s="54"/>
      <c r="L5" s="16"/>
      <c r="M5" s="16" t="s">
        <v>81</v>
      </c>
      <c r="N5" s="50"/>
      <c r="O5" s="50"/>
      <c r="P5" s="50"/>
    </row>
    <row r="6" spans="2:16" ht="14.25" thickBot="1">
      <c r="B6" s="16"/>
      <c r="C6" s="16"/>
      <c r="D6" s="16"/>
      <c r="E6" s="16"/>
      <c r="F6" s="16"/>
      <c r="G6" s="16"/>
      <c r="H6" s="16"/>
      <c r="I6" s="16"/>
      <c r="J6" s="16"/>
      <c r="K6" s="16"/>
      <c r="L6" s="16"/>
      <c r="M6" s="16"/>
      <c r="N6" s="16"/>
      <c r="O6" s="16"/>
      <c r="P6" s="16"/>
    </row>
    <row r="7" spans="2:16" ht="30" customHeight="1">
      <c r="B7" s="180" t="s">
        <v>82</v>
      </c>
      <c r="C7" s="181"/>
      <c r="D7" s="182"/>
      <c r="E7" s="182"/>
      <c r="F7" s="182"/>
      <c r="G7" s="183" t="s">
        <v>83</v>
      </c>
      <c r="H7" s="183"/>
      <c r="I7" s="183"/>
      <c r="J7" s="184" t="s">
        <v>84</v>
      </c>
      <c r="K7" s="184"/>
      <c r="L7" s="182"/>
      <c r="M7" s="182"/>
      <c r="N7" s="182"/>
      <c r="O7" s="182"/>
      <c r="P7" s="185"/>
    </row>
    <row r="8" spans="2:16" ht="30" customHeight="1" thickBot="1">
      <c r="B8" s="189" t="s">
        <v>85</v>
      </c>
      <c r="C8" s="190"/>
      <c r="D8" s="191"/>
      <c r="E8" s="191"/>
      <c r="F8" s="191"/>
      <c r="G8" s="191"/>
      <c r="H8" s="191"/>
      <c r="I8" s="191"/>
      <c r="J8" s="190" t="s">
        <v>86</v>
      </c>
      <c r="K8" s="190"/>
      <c r="L8" s="191"/>
      <c r="M8" s="191"/>
      <c r="N8" s="191"/>
      <c r="O8" s="191"/>
      <c r="P8" s="192"/>
    </row>
    <row r="9" spans="2:16" ht="18" customHeight="1">
      <c r="B9" s="16"/>
      <c r="C9" s="16"/>
      <c r="D9" s="16"/>
      <c r="E9" s="16"/>
      <c r="F9" s="16"/>
      <c r="G9" s="16"/>
      <c r="H9" s="16"/>
      <c r="I9" s="16"/>
      <c r="J9" s="16"/>
      <c r="K9" s="16"/>
      <c r="L9" s="16"/>
      <c r="M9" s="16"/>
      <c r="N9" s="16"/>
      <c r="O9" s="16"/>
      <c r="P9" s="16"/>
    </row>
    <row r="10" spans="2:16" ht="18" customHeight="1">
      <c r="B10" s="16"/>
      <c r="C10" s="16"/>
      <c r="D10" s="16"/>
      <c r="E10" s="16"/>
      <c r="F10" s="16"/>
      <c r="G10" s="16"/>
      <c r="H10" s="16"/>
      <c r="I10" s="16" t="s">
        <v>87</v>
      </c>
      <c r="J10" s="16"/>
      <c r="K10" s="16"/>
      <c r="L10" s="16" t="s">
        <v>80</v>
      </c>
      <c r="M10" s="16"/>
      <c r="N10" s="16"/>
      <c r="O10" s="57">
        <v>1</v>
      </c>
      <c r="P10" s="16" t="s">
        <v>88</v>
      </c>
    </row>
    <row r="11" spans="2:16" ht="18" customHeight="1">
      <c r="B11" s="16"/>
      <c r="C11" s="16"/>
      <c r="D11" s="16"/>
      <c r="E11" s="16"/>
      <c r="F11" s="16"/>
      <c r="G11" s="16"/>
      <c r="H11" s="16"/>
      <c r="I11" s="16"/>
      <c r="J11" s="16"/>
      <c r="K11" s="16"/>
      <c r="L11" s="16" t="s">
        <v>89</v>
      </c>
      <c r="M11" s="16"/>
      <c r="N11" s="58"/>
      <c r="O11" s="16"/>
      <c r="P11" s="16" t="s">
        <v>90</v>
      </c>
    </row>
    <row r="12" spans="2:16" ht="18" customHeight="1">
      <c r="B12" s="16"/>
      <c r="C12" s="16"/>
      <c r="D12" s="16"/>
      <c r="E12" s="16"/>
      <c r="F12" s="16"/>
      <c r="G12" s="16"/>
      <c r="H12" s="16"/>
      <c r="I12" s="16"/>
      <c r="J12" s="16"/>
      <c r="K12" s="16"/>
      <c r="L12" s="16" t="s">
        <v>91</v>
      </c>
      <c r="M12" s="16"/>
      <c r="N12" s="16"/>
      <c r="O12" s="16"/>
      <c r="P12" s="16" t="s">
        <v>90</v>
      </c>
    </row>
    <row r="13" spans="2:16" ht="24" customHeight="1" thickBot="1">
      <c r="B13" s="16" t="s">
        <v>92</v>
      </c>
      <c r="C13" s="16"/>
      <c r="D13" s="16"/>
      <c r="E13" s="16"/>
      <c r="F13" s="16"/>
      <c r="G13" s="16"/>
      <c r="H13" s="16"/>
      <c r="I13" s="16"/>
      <c r="J13" s="16"/>
      <c r="K13" s="16"/>
      <c r="L13" s="16"/>
      <c r="M13" s="16"/>
      <c r="N13" s="16"/>
      <c r="O13" s="16"/>
      <c r="P13" s="16"/>
    </row>
    <row r="14" spans="2:15" ht="24" customHeight="1">
      <c r="B14" s="193" t="s">
        <v>93</v>
      </c>
      <c r="C14" s="194"/>
      <c r="D14" s="77" t="s">
        <v>94</v>
      </c>
      <c r="E14" s="77" t="s">
        <v>95</v>
      </c>
      <c r="F14" s="77" t="s">
        <v>96</v>
      </c>
      <c r="G14" s="77" t="s">
        <v>97</v>
      </c>
      <c r="H14" s="77" t="s">
        <v>98</v>
      </c>
      <c r="I14" s="77" t="s">
        <v>99</v>
      </c>
      <c r="J14" s="77" t="s">
        <v>100</v>
      </c>
      <c r="K14" s="77" t="s">
        <v>101</v>
      </c>
      <c r="L14" s="77" t="s">
        <v>102</v>
      </c>
      <c r="M14" s="77" t="s">
        <v>103</v>
      </c>
      <c r="N14" s="77" t="s">
        <v>104</v>
      </c>
      <c r="O14" s="80" t="s">
        <v>105</v>
      </c>
    </row>
    <row r="15" spans="2:15" ht="24" customHeight="1">
      <c r="B15" s="195"/>
      <c r="C15" s="196"/>
      <c r="D15" s="13"/>
      <c r="E15" s="13"/>
      <c r="F15" s="13"/>
      <c r="G15" s="13"/>
      <c r="H15" s="13"/>
      <c r="I15" s="13"/>
      <c r="J15" s="13"/>
      <c r="K15" s="13"/>
      <c r="L15" s="13"/>
      <c r="M15" s="13"/>
      <c r="N15" s="13"/>
      <c r="O15" s="59"/>
    </row>
    <row r="16" spans="2:15" ht="24" customHeight="1">
      <c r="B16" s="195"/>
      <c r="C16" s="196"/>
      <c r="D16" s="81" t="s">
        <v>106</v>
      </c>
      <c r="E16" s="81" t="s">
        <v>107</v>
      </c>
      <c r="F16" s="81" t="s">
        <v>108</v>
      </c>
      <c r="G16" s="81" t="s">
        <v>109</v>
      </c>
      <c r="H16" s="81" t="s">
        <v>110</v>
      </c>
      <c r="I16" s="81" t="s">
        <v>111</v>
      </c>
      <c r="J16" s="81" t="s">
        <v>112</v>
      </c>
      <c r="K16" s="81" t="s">
        <v>113</v>
      </c>
      <c r="L16" s="81"/>
      <c r="M16" s="81"/>
      <c r="N16" s="81" t="s">
        <v>114</v>
      </c>
      <c r="O16" s="82" t="s">
        <v>115</v>
      </c>
    </row>
    <row r="17" spans="2:15" ht="24" customHeight="1" thickBot="1">
      <c r="B17" s="197"/>
      <c r="C17" s="198"/>
      <c r="D17" s="56"/>
      <c r="E17" s="56"/>
      <c r="F17" s="56"/>
      <c r="G17" s="56"/>
      <c r="H17" s="56"/>
      <c r="I17" s="56"/>
      <c r="J17" s="56"/>
      <c r="K17" s="56"/>
      <c r="L17" s="56"/>
      <c r="M17" s="56"/>
      <c r="N17" s="56">
        <f>SUM(D15:O15,D17:K17)</f>
        <v>0</v>
      </c>
      <c r="O17" s="60">
        <f>F23</f>
        <v>0</v>
      </c>
    </row>
    <row r="18" spans="2:15" ht="24" customHeight="1">
      <c r="B18" s="199" t="s">
        <v>116</v>
      </c>
      <c r="C18" s="200"/>
      <c r="D18" s="78" t="s">
        <v>94</v>
      </c>
      <c r="E18" s="78" t="s">
        <v>95</v>
      </c>
      <c r="F18" s="78" t="s">
        <v>96</v>
      </c>
      <c r="G18" s="78" t="s">
        <v>97</v>
      </c>
      <c r="H18" s="78" t="s">
        <v>98</v>
      </c>
      <c r="I18" s="78" t="s">
        <v>117</v>
      </c>
      <c r="J18" s="78" t="s">
        <v>118</v>
      </c>
      <c r="K18" s="78" t="s">
        <v>101</v>
      </c>
      <c r="L18" s="78" t="s">
        <v>103</v>
      </c>
      <c r="M18" s="78"/>
      <c r="N18" s="78" t="s">
        <v>104</v>
      </c>
      <c r="O18" s="79" t="s">
        <v>105</v>
      </c>
    </row>
    <row r="19" spans="2:15" ht="24" customHeight="1">
      <c r="B19" s="195"/>
      <c r="C19" s="196"/>
      <c r="D19" s="13"/>
      <c r="E19" s="13"/>
      <c r="F19" s="13"/>
      <c r="G19" s="13"/>
      <c r="H19" s="13"/>
      <c r="I19" s="13"/>
      <c r="J19" s="13"/>
      <c r="K19" s="13"/>
      <c r="L19" s="13"/>
      <c r="M19" s="13"/>
      <c r="N19" s="13"/>
      <c r="O19" s="59"/>
    </row>
    <row r="20" spans="2:15" ht="24" customHeight="1">
      <c r="B20" s="195"/>
      <c r="C20" s="196"/>
      <c r="D20" s="81" t="s">
        <v>106</v>
      </c>
      <c r="E20" s="81" t="s">
        <v>142</v>
      </c>
      <c r="F20" s="83" t="s">
        <v>108</v>
      </c>
      <c r="G20" s="81" t="s">
        <v>143</v>
      </c>
      <c r="H20" s="81" t="s">
        <v>110</v>
      </c>
      <c r="I20" s="81" t="s">
        <v>111</v>
      </c>
      <c r="J20" s="81" t="s">
        <v>144</v>
      </c>
      <c r="K20" s="81" t="s">
        <v>113</v>
      </c>
      <c r="L20" s="1"/>
      <c r="M20" s="81"/>
      <c r="N20" s="81" t="s">
        <v>114</v>
      </c>
      <c r="O20" s="82" t="s">
        <v>115</v>
      </c>
    </row>
    <row r="21" spans="2:15" ht="24" customHeight="1" thickBot="1">
      <c r="B21" s="197"/>
      <c r="C21" s="198"/>
      <c r="D21" s="56"/>
      <c r="E21" s="56"/>
      <c r="F21" s="56"/>
      <c r="G21" s="56"/>
      <c r="H21" s="56"/>
      <c r="I21" s="56"/>
      <c r="J21" s="56"/>
      <c r="K21" s="56"/>
      <c r="L21" s="56"/>
      <c r="M21" s="56"/>
      <c r="N21" s="56">
        <f>SUM(D19:O19,D21:K21)</f>
        <v>0</v>
      </c>
      <c r="O21" s="60">
        <f>J23</f>
        <v>0</v>
      </c>
    </row>
    <row r="22" ht="18" customHeight="1">
      <c r="K22" s="72" t="s">
        <v>148</v>
      </c>
    </row>
    <row r="23" spans="2:15" ht="18" customHeight="1">
      <c r="B23" s="206" t="s">
        <v>119</v>
      </c>
      <c r="C23" s="206"/>
      <c r="D23" s="16"/>
      <c r="E23" s="61" t="s">
        <v>120</v>
      </c>
      <c r="F23" s="62"/>
      <c r="G23" s="63" t="s">
        <v>121</v>
      </c>
      <c r="H23" s="64"/>
      <c r="I23" s="61" t="s">
        <v>122</v>
      </c>
      <c r="J23" s="62"/>
      <c r="K23" s="63" t="s">
        <v>121</v>
      </c>
      <c r="L23" s="64"/>
      <c r="M23" s="61" t="s">
        <v>123</v>
      </c>
      <c r="N23" s="62">
        <f>(F23+J23)</f>
        <v>0</v>
      </c>
      <c r="O23" s="63" t="s">
        <v>121</v>
      </c>
    </row>
    <row r="24" spans="2:15" ht="18" customHeight="1">
      <c r="B24" s="70"/>
      <c r="C24" s="70"/>
      <c r="D24" s="16"/>
      <c r="E24" s="16"/>
      <c r="F24" s="16"/>
      <c r="G24" s="16"/>
      <c r="H24" s="16"/>
      <c r="I24" s="16"/>
      <c r="J24" s="16"/>
      <c r="K24" s="16"/>
      <c r="L24" s="16"/>
      <c r="M24" s="16"/>
      <c r="N24" s="16"/>
      <c r="O24" s="16"/>
    </row>
    <row r="25" spans="2:15" ht="18" customHeight="1">
      <c r="B25" s="207" t="s">
        <v>124</v>
      </c>
      <c r="C25" s="207"/>
      <c r="D25" s="16"/>
      <c r="E25" s="202">
        <f>N23</f>
        <v>0</v>
      </c>
      <c r="F25" s="202"/>
      <c r="G25" s="63" t="s">
        <v>125</v>
      </c>
      <c r="H25" s="57" t="s">
        <v>126</v>
      </c>
      <c r="I25" s="208" t="s">
        <v>135</v>
      </c>
      <c r="J25" s="208"/>
      <c r="K25" s="65" t="s">
        <v>127</v>
      </c>
      <c r="L25" s="209">
        <f>(E25*2000)</f>
        <v>0</v>
      </c>
      <c r="M25" s="209"/>
      <c r="N25" s="209"/>
      <c r="O25" s="63" t="s">
        <v>128</v>
      </c>
    </row>
    <row r="26" spans="2:15" ht="18" customHeight="1">
      <c r="B26" s="70"/>
      <c r="C26" s="70"/>
      <c r="D26" s="16"/>
      <c r="E26" s="16"/>
      <c r="F26" s="16"/>
      <c r="G26" s="16"/>
      <c r="H26" s="16"/>
      <c r="I26" s="16"/>
      <c r="J26" s="16"/>
      <c r="K26" s="16"/>
      <c r="L26" s="16"/>
      <c r="M26" s="16"/>
      <c r="N26" s="16"/>
      <c r="O26" s="16"/>
    </row>
    <row r="27" spans="2:15" ht="18" customHeight="1">
      <c r="B27" s="214" t="s">
        <v>132</v>
      </c>
      <c r="C27" s="214"/>
      <c r="D27" s="16"/>
      <c r="E27" s="202"/>
      <c r="F27" s="202"/>
      <c r="G27" s="71" t="s">
        <v>133</v>
      </c>
      <c r="H27" s="57" t="s">
        <v>134</v>
      </c>
      <c r="I27" s="202" t="s">
        <v>135</v>
      </c>
      <c r="J27" s="202"/>
      <c r="K27" s="57" t="s">
        <v>136</v>
      </c>
      <c r="L27" s="202">
        <f>(E27*2000)</f>
        <v>0</v>
      </c>
      <c r="M27" s="202"/>
      <c r="N27" s="202"/>
      <c r="O27" s="63" t="s">
        <v>137</v>
      </c>
    </row>
    <row r="28" spans="2:15" ht="18" customHeight="1">
      <c r="B28" s="66"/>
      <c r="C28" s="66"/>
      <c r="D28" s="16"/>
      <c r="E28" s="67"/>
      <c r="F28" s="67"/>
      <c r="G28" s="68"/>
      <c r="H28" s="57"/>
      <c r="I28" s="57"/>
      <c r="J28" s="57"/>
      <c r="K28" s="57"/>
      <c r="L28" s="67"/>
      <c r="M28" s="67"/>
      <c r="N28" s="67"/>
      <c r="O28" s="69"/>
    </row>
    <row r="29" spans="2:15" ht="18" customHeight="1">
      <c r="B29" s="215" t="s">
        <v>138</v>
      </c>
      <c r="C29" s="215"/>
      <c r="D29" s="16"/>
      <c r="E29" s="209">
        <f>(L25+L27)</f>
        <v>0</v>
      </c>
      <c r="F29" s="202"/>
      <c r="G29" s="202"/>
      <c r="H29" s="62" t="s">
        <v>137</v>
      </c>
      <c r="I29" s="57"/>
      <c r="J29" s="57"/>
      <c r="K29" s="57"/>
      <c r="L29" s="67"/>
      <c r="M29" s="67"/>
      <c r="N29" s="67"/>
      <c r="O29" s="69"/>
    </row>
    <row r="30" spans="2:15" ht="18" customHeight="1" thickBot="1">
      <c r="B30" s="16"/>
      <c r="C30" s="16"/>
      <c r="D30" s="16"/>
      <c r="E30" s="16"/>
      <c r="F30" s="16"/>
      <c r="G30" s="16"/>
      <c r="H30" s="16"/>
      <c r="I30" s="16"/>
      <c r="J30" s="16"/>
      <c r="K30" s="16"/>
      <c r="L30" s="16"/>
      <c r="M30" s="16"/>
      <c r="N30" s="16"/>
      <c r="O30" s="16"/>
    </row>
    <row r="31" spans="2:15" ht="24" customHeight="1">
      <c r="B31" s="207" t="s">
        <v>129</v>
      </c>
      <c r="C31" s="207"/>
      <c r="D31" s="16"/>
      <c r="E31" s="186"/>
      <c r="F31" s="187"/>
      <c r="G31" s="187"/>
      <c r="H31" s="187"/>
      <c r="I31" s="187"/>
      <c r="J31" s="187"/>
      <c r="K31" s="187"/>
      <c r="L31" s="188"/>
      <c r="M31" s="16"/>
      <c r="N31" s="16"/>
      <c r="O31" s="16"/>
    </row>
    <row r="32" spans="2:15" ht="24" customHeight="1" thickBot="1">
      <c r="B32" s="16"/>
      <c r="C32" s="16"/>
      <c r="D32" s="16"/>
      <c r="E32" s="216"/>
      <c r="F32" s="217"/>
      <c r="G32" s="217"/>
      <c r="H32" s="217"/>
      <c r="I32" s="217"/>
      <c r="J32" s="217"/>
      <c r="K32" s="217"/>
      <c r="L32" s="218"/>
      <c r="M32" s="16"/>
      <c r="N32" s="16"/>
      <c r="O32" s="16"/>
    </row>
    <row r="33" spans="2:15" ht="18" customHeight="1">
      <c r="B33" s="16"/>
      <c r="C33" s="16"/>
      <c r="D33" s="16"/>
      <c r="E33" s="16"/>
      <c r="F33" s="16"/>
      <c r="G33" s="16"/>
      <c r="H33" s="16"/>
      <c r="I33" s="16"/>
      <c r="J33" s="16"/>
      <c r="K33" s="16"/>
      <c r="L33" s="16"/>
      <c r="M33" s="16"/>
      <c r="N33" s="16"/>
      <c r="O33" s="16"/>
    </row>
    <row r="34" spans="2:15" ht="24" customHeight="1">
      <c r="B34" s="201" t="s">
        <v>130</v>
      </c>
      <c r="C34" s="201"/>
      <c r="D34" s="201"/>
      <c r="E34" s="201"/>
      <c r="F34" s="201"/>
      <c r="G34" s="201"/>
      <c r="H34" s="201"/>
      <c r="I34" s="202"/>
      <c r="J34" s="202"/>
      <c r="K34" s="202"/>
      <c r="L34" s="202"/>
      <c r="M34" s="202"/>
      <c r="N34" s="202"/>
      <c r="O34" s="202"/>
    </row>
    <row r="35" spans="2:15" ht="18" customHeight="1">
      <c r="B35" s="16"/>
      <c r="C35" s="16"/>
      <c r="D35" s="16"/>
      <c r="E35" s="16"/>
      <c r="F35" s="16"/>
      <c r="G35" s="16"/>
      <c r="H35" s="16"/>
      <c r="I35" s="16"/>
      <c r="J35" s="16"/>
      <c r="K35" s="16"/>
      <c r="L35" s="16"/>
      <c r="M35" s="16"/>
      <c r="N35" s="16"/>
      <c r="O35" s="16"/>
    </row>
    <row r="36" spans="2:15" ht="18" customHeight="1" thickBot="1">
      <c r="B36" s="16"/>
      <c r="C36" s="16"/>
      <c r="D36" s="16"/>
      <c r="E36" s="16"/>
      <c r="F36" s="16"/>
      <c r="G36" s="16"/>
      <c r="H36" s="16"/>
      <c r="I36" s="16"/>
      <c r="J36" s="16"/>
      <c r="K36" s="16"/>
      <c r="L36" s="16"/>
      <c r="M36" s="16"/>
      <c r="N36" s="16"/>
      <c r="O36" s="16"/>
    </row>
    <row r="37" spans="2:15" ht="27" customHeight="1">
      <c r="B37" s="203" t="s">
        <v>139</v>
      </c>
      <c r="C37" s="204"/>
      <c r="D37" s="204"/>
      <c r="E37" s="204"/>
      <c r="F37" s="204"/>
      <c r="G37" s="204" t="s">
        <v>205</v>
      </c>
      <c r="H37" s="204"/>
      <c r="I37" s="204"/>
      <c r="J37" s="204"/>
      <c r="K37" s="204"/>
      <c r="L37" s="205"/>
      <c r="M37" s="16"/>
      <c r="N37" s="16"/>
      <c r="O37" s="16"/>
    </row>
    <row r="38" spans="2:15" ht="27" customHeight="1" thickBot="1">
      <c r="B38" s="210" t="s">
        <v>206</v>
      </c>
      <c r="C38" s="211"/>
      <c r="D38" s="211"/>
      <c r="E38" s="211"/>
      <c r="F38" s="212"/>
      <c r="G38" s="211" t="s">
        <v>207</v>
      </c>
      <c r="H38" s="211"/>
      <c r="I38" s="211"/>
      <c r="J38" s="211"/>
      <c r="K38" s="211"/>
      <c r="L38" s="213"/>
      <c r="M38" s="16"/>
      <c r="N38" s="16"/>
      <c r="O38" s="16"/>
    </row>
  </sheetData>
  <sheetProtection/>
  <mergeCells count="36">
    <mergeCell ref="B38:F38"/>
    <mergeCell ref="G38:L38"/>
    <mergeCell ref="B27:C27"/>
    <mergeCell ref="E27:F27"/>
    <mergeCell ref="I27:J27"/>
    <mergeCell ref="L27:N27"/>
    <mergeCell ref="B29:C29"/>
    <mergeCell ref="E29:G29"/>
    <mergeCell ref="E32:H32"/>
    <mergeCell ref="I32:L32"/>
    <mergeCell ref="B34:H34"/>
    <mergeCell ref="I34:O34"/>
    <mergeCell ref="B37:F37"/>
    <mergeCell ref="G37:L37"/>
    <mergeCell ref="B23:C23"/>
    <mergeCell ref="B25:C25"/>
    <mergeCell ref="E25:F25"/>
    <mergeCell ref="I25:J25"/>
    <mergeCell ref="L25:N25"/>
    <mergeCell ref="B31:C31"/>
    <mergeCell ref="E31:H31"/>
    <mergeCell ref="I31:L31"/>
    <mergeCell ref="B8:C8"/>
    <mergeCell ref="D8:I8"/>
    <mergeCell ref="J8:K8"/>
    <mergeCell ref="L8:P8"/>
    <mergeCell ref="B14:C17"/>
    <mergeCell ref="B18:C21"/>
    <mergeCell ref="B2:P2"/>
    <mergeCell ref="G4:K4"/>
    <mergeCell ref="N4:P4"/>
    <mergeCell ref="B7:C7"/>
    <mergeCell ref="D7:F7"/>
    <mergeCell ref="G7:I7"/>
    <mergeCell ref="J7:K7"/>
    <mergeCell ref="L7:P7"/>
  </mergeCells>
  <printOptions/>
  <pageMargins left="0.4724409448818898" right="0.4724409448818898"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B1:AW46"/>
  <sheetViews>
    <sheetView zoomScale="80" zoomScaleNormal="80" zoomScalePageLayoutView="0" workbookViewId="0" topLeftCell="A1">
      <selection activeCell="G4" sqref="G4"/>
    </sheetView>
  </sheetViews>
  <sheetFormatPr defaultColWidth="9.140625" defaultRowHeight="15"/>
  <cols>
    <col min="2" max="3" width="5.140625" style="0" customWidth="1"/>
    <col min="4" max="4" width="12.57421875" style="0" customWidth="1"/>
    <col min="5" max="5" width="4.57421875" style="0" hidden="1" customWidth="1"/>
    <col min="6" max="6" width="6.57421875" style="0" customWidth="1"/>
    <col min="7" max="7" width="12.57421875" style="0" customWidth="1"/>
    <col min="8" max="8" width="15.57421875" style="0" customWidth="1"/>
    <col min="9" max="10" width="4.140625" style="0" hidden="1" customWidth="1"/>
    <col min="11" max="15" width="5.140625" style="0" customWidth="1"/>
    <col min="16" max="17" width="10.57421875" style="0" customWidth="1"/>
    <col min="18" max="18" width="3.57421875" style="0" hidden="1" customWidth="1"/>
    <col min="19" max="19" width="10.57421875" style="0" customWidth="1"/>
    <col min="20" max="20" width="5.57421875" style="0" customWidth="1"/>
    <col min="21" max="21" width="10.57421875" style="0" customWidth="1"/>
    <col min="22" max="22" width="3.57421875" style="0" hidden="1" customWidth="1"/>
    <col min="23" max="23" width="10.57421875" style="0" customWidth="1"/>
    <col min="24" max="24" width="5.57421875" style="0" customWidth="1"/>
    <col min="25" max="25" width="10.57421875" style="0" hidden="1" customWidth="1"/>
    <col min="26" max="26" width="3.57421875" style="0" hidden="1" customWidth="1"/>
    <col min="27" max="27" width="10.57421875" style="0" hidden="1" customWidth="1"/>
    <col min="28" max="28" width="12.57421875" style="0" hidden="1" customWidth="1"/>
    <col min="29" max="29" width="8.57421875" style="0" customWidth="1"/>
    <col min="30" max="30" width="3.57421875" style="0" hidden="1" customWidth="1"/>
    <col min="31" max="31" width="10.57421875" style="0" customWidth="1"/>
    <col min="32" max="32" width="12.57421875" style="0" hidden="1" customWidth="1"/>
    <col min="33" max="33" width="8.57421875" style="0" customWidth="1"/>
    <col min="34" max="34" width="3.57421875" style="0" hidden="1" customWidth="1"/>
    <col min="35" max="35" width="10.57421875" style="0" customWidth="1"/>
    <col min="36" max="36" width="12.57421875" style="0" hidden="1" customWidth="1"/>
    <col min="39" max="40" width="12.57421875" style="0" customWidth="1"/>
    <col min="45" max="45" width="12.57421875" style="0" customWidth="1"/>
  </cols>
  <sheetData>
    <row r="1" spans="3:34" ht="13.5">
      <c r="C1" s="1"/>
      <c r="D1" s="1"/>
      <c r="E1" s="1"/>
      <c r="F1" s="1"/>
      <c r="G1" s="1"/>
      <c r="H1" s="1"/>
      <c r="I1" s="1"/>
      <c r="J1" s="1"/>
      <c r="K1" s="1"/>
      <c r="L1" s="1"/>
      <c r="M1" s="1"/>
      <c r="N1" s="1"/>
      <c r="O1" s="1"/>
      <c r="P1" s="1"/>
      <c r="Q1" s="1"/>
      <c r="R1" s="1"/>
      <c r="U1" s="1"/>
      <c r="V1" s="1"/>
      <c r="AC1" s="1"/>
      <c r="AD1" s="1"/>
      <c r="AH1" s="1"/>
    </row>
    <row r="2" spans="3:34" ht="13.5">
      <c r="C2" s="1"/>
      <c r="D2" s="1"/>
      <c r="E2" s="1"/>
      <c r="F2" s="1"/>
      <c r="G2" s="1"/>
      <c r="H2" s="1"/>
      <c r="I2" s="1"/>
      <c r="J2" s="1"/>
      <c r="K2" s="1"/>
      <c r="L2" s="1"/>
      <c r="M2" s="1"/>
      <c r="N2" s="1"/>
      <c r="O2" s="1"/>
      <c r="P2" s="1"/>
      <c r="Q2" s="1"/>
      <c r="R2" s="1"/>
      <c r="U2" s="1"/>
      <c r="V2" s="1"/>
      <c r="AC2" s="1"/>
      <c r="AD2" s="1"/>
      <c r="AH2" s="1"/>
    </row>
    <row r="3" spans="2:34" ht="48" customHeight="1">
      <c r="B3" s="219" t="s">
        <v>68</v>
      </c>
      <c r="C3" s="219"/>
      <c r="D3" s="18"/>
      <c r="E3" s="10"/>
      <c r="F3" s="1"/>
      <c r="G3" s="172" t="s">
        <v>211</v>
      </c>
      <c r="K3" s="1"/>
      <c r="L3" s="1"/>
      <c r="M3" s="1"/>
      <c r="N3" s="1"/>
      <c r="O3" s="1"/>
      <c r="P3" s="1"/>
      <c r="Q3" s="1"/>
      <c r="R3" s="1"/>
      <c r="U3" s="2"/>
      <c r="V3" s="2"/>
      <c r="W3" s="3"/>
      <c r="X3" s="3"/>
      <c r="Y3" s="3"/>
      <c r="Z3" s="3"/>
      <c r="AA3" s="3"/>
      <c r="AB3" s="3"/>
      <c r="AC3" s="2"/>
      <c r="AD3" s="1"/>
      <c r="AH3" s="1"/>
    </row>
    <row r="4" spans="3:49" ht="30" customHeight="1" thickBot="1">
      <c r="C4" s="1"/>
      <c r="D4" s="1"/>
      <c r="E4" s="1"/>
      <c r="F4" s="1"/>
      <c r="G4" s="1"/>
      <c r="H4" s="1"/>
      <c r="I4" s="1"/>
      <c r="J4" s="1"/>
      <c r="K4" s="1"/>
      <c r="L4" s="1"/>
      <c r="M4" s="1"/>
      <c r="N4" s="1"/>
      <c r="O4" s="1"/>
      <c r="P4" s="1"/>
      <c r="Q4" s="1"/>
      <c r="R4" s="1"/>
      <c r="U4" s="1"/>
      <c r="V4" s="1"/>
      <c r="AC4" s="1"/>
      <c r="AD4" s="1"/>
      <c r="AH4" s="1"/>
      <c r="AM4" s="4" t="s">
        <v>0</v>
      </c>
      <c r="AN4" s="5" t="s">
        <v>1</v>
      </c>
      <c r="AO4" s="6"/>
      <c r="AP4" s="5" t="s">
        <v>0</v>
      </c>
      <c r="AQ4" s="5" t="s">
        <v>1</v>
      </c>
      <c r="AS4" s="12" t="s">
        <v>29</v>
      </c>
      <c r="AT4" s="12" t="s">
        <v>28</v>
      </c>
      <c r="AU4" s="177" t="s">
        <v>59</v>
      </c>
      <c r="AV4" s="178"/>
      <c r="AW4" s="179"/>
    </row>
    <row r="5" spans="2:49" ht="42" customHeight="1" thickBot="1">
      <c r="B5" s="36" t="s">
        <v>2</v>
      </c>
      <c r="C5" s="37" t="s">
        <v>3</v>
      </c>
      <c r="D5" s="38" t="s">
        <v>4</v>
      </c>
      <c r="E5" s="39" t="s">
        <v>27</v>
      </c>
      <c r="F5" s="40" t="s">
        <v>208</v>
      </c>
      <c r="G5" s="38" t="s">
        <v>5</v>
      </c>
      <c r="H5" s="38" t="s">
        <v>195</v>
      </c>
      <c r="I5" s="85"/>
      <c r="J5" s="85"/>
      <c r="K5" s="41" t="s">
        <v>6</v>
      </c>
      <c r="L5" s="40" t="s">
        <v>7</v>
      </c>
      <c r="M5" s="41" t="s">
        <v>8</v>
      </c>
      <c r="N5" s="38" t="s">
        <v>9</v>
      </c>
      <c r="O5" s="38" t="s">
        <v>10</v>
      </c>
      <c r="P5" s="39" t="s">
        <v>11</v>
      </c>
      <c r="Q5" s="38" t="s">
        <v>12</v>
      </c>
      <c r="R5" s="40" t="s">
        <v>13</v>
      </c>
      <c r="S5" s="39" t="s">
        <v>14</v>
      </c>
      <c r="T5" s="39" t="s">
        <v>145</v>
      </c>
      <c r="U5" s="38" t="s">
        <v>15</v>
      </c>
      <c r="V5" s="40" t="s">
        <v>13</v>
      </c>
      <c r="W5" s="38" t="s">
        <v>14</v>
      </c>
      <c r="X5" s="39" t="s">
        <v>145</v>
      </c>
      <c r="Y5" s="85" t="s">
        <v>16</v>
      </c>
      <c r="Z5" s="86" t="s">
        <v>13</v>
      </c>
      <c r="AA5" s="85" t="s">
        <v>14</v>
      </c>
      <c r="AB5" s="84" t="s">
        <v>17</v>
      </c>
      <c r="AC5" s="39" t="s">
        <v>18</v>
      </c>
      <c r="AD5" s="40" t="s">
        <v>13</v>
      </c>
      <c r="AE5" s="38" t="s">
        <v>14</v>
      </c>
      <c r="AF5" s="39" t="s">
        <v>19</v>
      </c>
      <c r="AG5" s="39" t="s">
        <v>20</v>
      </c>
      <c r="AH5" s="40" t="s">
        <v>13</v>
      </c>
      <c r="AI5" s="42" t="s">
        <v>14</v>
      </c>
      <c r="AJ5" s="73" t="s">
        <v>21</v>
      </c>
      <c r="AM5" s="7"/>
      <c r="AN5" s="7"/>
      <c r="AO5" s="6"/>
      <c r="AP5" s="7"/>
      <c r="AQ5" s="7"/>
      <c r="AS5" s="12"/>
      <c r="AT5" s="12"/>
      <c r="AU5" s="12"/>
      <c r="AV5" s="13"/>
      <c r="AW5" s="12"/>
    </row>
    <row r="6" spans="2:49" ht="18" customHeight="1" thickTop="1">
      <c r="B6" s="89">
        <v>1</v>
      </c>
      <c r="C6" s="90">
        <f aca="true" t="shared" si="0" ref="C6:C40">IF(F6="","",VLOOKUP(D6,$AS$5:$AT$40,2,FALSE))</f>
      </c>
      <c r="D6" s="90">
        <f aca="true" t="shared" si="1" ref="D6:D23">IF(F6="","",$D$43)</f>
      </c>
      <c r="E6" s="91"/>
      <c r="F6" s="92"/>
      <c r="G6" s="93"/>
      <c r="H6" s="93"/>
      <c r="I6" s="91"/>
      <c r="J6" s="91"/>
      <c r="K6" s="94">
        <f>IF(F6="","","男")</f>
      </c>
      <c r="L6" s="94">
        <f>IF(F6="","",1)</f>
      </c>
      <c r="M6" s="95"/>
      <c r="N6" s="93"/>
      <c r="O6" s="93"/>
      <c r="P6" s="96"/>
      <c r="Q6" s="96"/>
      <c r="R6" s="94">
        <f>IF(Q6="","",VLOOKUP(Q6,$AM$5:$AN$23,2,FALSE))</f>
      </c>
      <c r="S6" s="97"/>
      <c r="T6" s="98"/>
      <c r="U6" s="96"/>
      <c r="V6" s="94">
        <f>IF(U6="","",VLOOKUP(U6,$AM$5:$AN$23,2,FALSE))</f>
      </c>
      <c r="W6" s="97"/>
      <c r="X6" s="98"/>
      <c r="Y6" s="99"/>
      <c r="Z6" s="99"/>
      <c r="AA6" s="99"/>
      <c r="AB6" s="99"/>
      <c r="AC6" s="95"/>
      <c r="AD6" s="94">
        <f>IF(AC6="","",VLOOKUP(AC6,$AP$5:$AQ$6,2,FALSE))</f>
      </c>
      <c r="AE6" s="97"/>
      <c r="AF6" s="99"/>
      <c r="AG6" s="95"/>
      <c r="AH6" s="94">
        <f>IF(AG6="","",VLOOKUP(AG6,$AP$9:$AQ$10,2,FALSE))</f>
      </c>
      <c r="AI6" s="100"/>
      <c r="AJ6" s="35"/>
      <c r="AM6" s="7" t="s">
        <v>172</v>
      </c>
      <c r="AN6" s="4">
        <v>1</v>
      </c>
      <c r="AO6" s="6"/>
      <c r="AP6" s="4" t="s">
        <v>22</v>
      </c>
      <c r="AQ6" s="4">
        <v>15</v>
      </c>
      <c r="AS6" s="12" t="s">
        <v>30</v>
      </c>
      <c r="AT6" s="12">
        <v>100</v>
      </c>
      <c r="AU6" s="12">
        <v>31</v>
      </c>
      <c r="AV6" s="13" t="s">
        <v>31</v>
      </c>
      <c r="AW6" s="12">
        <v>60</v>
      </c>
    </row>
    <row r="7" spans="2:49" ht="18" customHeight="1">
      <c r="B7" s="101">
        <v>2</v>
      </c>
      <c r="C7" s="102">
        <f t="shared" si="0"/>
      </c>
      <c r="D7" s="102">
        <f t="shared" si="1"/>
      </c>
      <c r="E7" s="103"/>
      <c r="F7" s="104"/>
      <c r="G7" s="105"/>
      <c r="H7" s="105"/>
      <c r="I7" s="103"/>
      <c r="J7" s="103"/>
      <c r="K7" s="106">
        <f aca="true" t="shared" si="2" ref="K7:K40">IF(F7="","","男")</f>
      </c>
      <c r="L7" s="106">
        <f aca="true" t="shared" si="3" ref="L7:L40">IF(F7="","",1)</f>
      </c>
      <c r="M7" s="107"/>
      <c r="N7" s="105"/>
      <c r="O7" s="105"/>
      <c r="P7" s="108"/>
      <c r="Q7" s="108"/>
      <c r="R7" s="106">
        <f aca="true" t="shared" si="4" ref="R7:R40">IF(Q7="","",VLOOKUP(Q7,$AM$5:$AN$23,2,FALSE))</f>
      </c>
      <c r="S7" s="109"/>
      <c r="T7" s="110"/>
      <c r="U7" s="108"/>
      <c r="V7" s="106">
        <f aca="true" t="shared" si="5" ref="V7:V40">IF(U7="","",VLOOKUP(U7,$AM$5:$AN$23,2,FALSE))</f>
      </c>
      <c r="W7" s="109"/>
      <c r="X7" s="110"/>
      <c r="Y7" s="111"/>
      <c r="Z7" s="111"/>
      <c r="AA7" s="111"/>
      <c r="AB7" s="111"/>
      <c r="AC7" s="107"/>
      <c r="AD7" s="106">
        <f aca="true" t="shared" si="6" ref="AD7:AD40">IF(AC7="","",VLOOKUP(AC7,$AP$5:$AQ$6,2,FALSE))</f>
      </c>
      <c r="AE7" s="109"/>
      <c r="AF7" s="111"/>
      <c r="AG7" s="107"/>
      <c r="AH7" s="106">
        <f aca="true" t="shared" si="7" ref="AH7:AH40">IF(AG7="","",VLOOKUP(AG7,$AP$9:$AQ$10,2,FALSE))</f>
      </c>
      <c r="AI7" s="112"/>
      <c r="AJ7" s="35"/>
      <c r="AM7" s="7" t="s">
        <v>153</v>
      </c>
      <c r="AN7" s="4">
        <v>2</v>
      </c>
      <c r="AS7" s="12" t="s">
        <v>32</v>
      </c>
      <c r="AT7" s="12">
        <v>101</v>
      </c>
      <c r="AU7" s="12">
        <v>61</v>
      </c>
      <c r="AV7" s="13" t="s">
        <v>31</v>
      </c>
      <c r="AW7" s="12">
        <v>90</v>
      </c>
    </row>
    <row r="8" spans="2:49" ht="18" customHeight="1">
      <c r="B8" s="101">
        <v>3</v>
      </c>
      <c r="C8" s="102">
        <f t="shared" si="0"/>
      </c>
      <c r="D8" s="102">
        <f t="shared" si="1"/>
      </c>
      <c r="E8" s="103"/>
      <c r="F8" s="104"/>
      <c r="G8" s="105"/>
      <c r="H8" s="105"/>
      <c r="I8" s="103"/>
      <c r="J8" s="103"/>
      <c r="K8" s="106">
        <f t="shared" si="2"/>
      </c>
      <c r="L8" s="106">
        <f t="shared" si="3"/>
      </c>
      <c r="M8" s="107"/>
      <c r="N8" s="105"/>
      <c r="O8" s="105"/>
      <c r="P8" s="108"/>
      <c r="Q8" s="108"/>
      <c r="R8" s="106">
        <f t="shared" si="4"/>
      </c>
      <c r="S8" s="109"/>
      <c r="T8" s="110"/>
      <c r="U8" s="108"/>
      <c r="V8" s="106">
        <f t="shared" si="5"/>
      </c>
      <c r="W8" s="109"/>
      <c r="X8" s="110"/>
      <c r="Y8" s="111"/>
      <c r="Z8" s="111"/>
      <c r="AA8" s="111"/>
      <c r="AB8" s="111"/>
      <c r="AC8" s="107"/>
      <c r="AD8" s="106">
        <f t="shared" si="6"/>
      </c>
      <c r="AE8" s="109"/>
      <c r="AF8" s="111"/>
      <c r="AG8" s="107"/>
      <c r="AH8" s="106">
        <f t="shared" si="7"/>
      </c>
      <c r="AI8" s="112"/>
      <c r="AJ8" s="35"/>
      <c r="AM8" s="7" t="s">
        <v>173</v>
      </c>
      <c r="AN8" s="4">
        <v>3</v>
      </c>
      <c r="AP8" s="5" t="s">
        <v>0</v>
      </c>
      <c r="AQ8" s="5" t="s">
        <v>23</v>
      </c>
      <c r="AS8" s="12"/>
      <c r="AT8" s="12">
        <v>102</v>
      </c>
      <c r="AU8" s="12">
        <v>91</v>
      </c>
      <c r="AV8" s="13" t="s">
        <v>31</v>
      </c>
      <c r="AW8" s="12">
        <v>120</v>
      </c>
    </row>
    <row r="9" spans="2:49" ht="18" customHeight="1">
      <c r="B9" s="101">
        <v>4</v>
      </c>
      <c r="C9" s="102">
        <f t="shared" si="0"/>
      </c>
      <c r="D9" s="102">
        <f t="shared" si="1"/>
      </c>
      <c r="E9" s="103"/>
      <c r="F9" s="104"/>
      <c r="G9" s="105"/>
      <c r="H9" s="105"/>
      <c r="I9" s="103"/>
      <c r="J9" s="103"/>
      <c r="K9" s="106">
        <f t="shared" si="2"/>
      </c>
      <c r="L9" s="106">
        <f t="shared" si="3"/>
      </c>
      <c r="M9" s="107"/>
      <c r="N9" s="105"/>
      <c r="O9" s="105"/>
      <c r="P9" s="108"/>
      <c r="Q9" s="108"/>
      <c r="R9" s="106">
        <f t="shared" si="4"/>
      </c>
      <c r="S9" s="109"/>
      <c r="T9" s="110"/>
      <c r="U9" s="108"/>
      <c r="V9" s="106">
        <f t="shared" si="5"/>
      </c>
      <c r="W9" s="109"/>
      <c r="X9" s="110"/>
      <c r="Y9" s="111"/>
      <c r="Z9" s="111"/>
      <c r="AA9" s="111"/>
      <c r="AB9" s="111"/>
      <c r="AC9" s="107"/>
      <c r="AD9" s="106">
        <f t="shared" si="6"/>
      </c>
      <c r="AE9" s="109"/>
      <c r="AF9" s="111"/>
      <c r="AG9" s="107"/>
      <c r="AH9" s="106">
        <f t="shared" si="7"/>
      </c>
      <c r="AI9" s="112"/>
      <c r="AJ9" s="35"/>
      <c r="AM9" s="7" t="s">
        <v>174</v>
      </c>
      <c r="AN9" s="4">
        <v>4</v>
      </c>
      <c r="AP9" s="5"/>
      <c r="AQ9" s="5"/>
      <c r="AS9" s="12" t="s">
        <v>204</v>
      </c>
      <c r="AT9" s="12">
        <v>103</v>
      </c>
      <c r="AU9" s="12">
        <v>121</v>
      </c>
      <c r="AV9" s="13" t="s">
        <v>31</v>
      </c>
      <c r="AW9" s="12">
        <v>150</v>
      </c>
    </row>
    <row r="10" spans="2:49" ht="18" customHeight="1">
      <c r="B10" s="113">
        <v>5</v>
      </c>
      <c r="C10" s="114">
        <f t="shared" si="0"/>
      </c>
      <c r="D10" s="114">
        <f t="shared" si="1"/>
      </c>
      <c r="E10" s="115"/>
      <c r="F10" s="116"/>
      <c r="G10" s="117"/>
      <c r="H10" s="117"/>
      <c r="I10" s="115"/>
      <c r="J10" s="115"/>
      <c r="K10" s="118">
        <f t="shared" si="2"/>
      </c>
      <c r="L10" s="118">
        <f t="shared" si="3"/>
      </c>
      <c r="M10" s="119"/>
      <c r="N10" s="117"/>
      <c r="O10" s="117"/>
      <c r="P10" s="120"/>
      <c r="Q10" s="120"/>
      <c r="R10" s="118">
        <f t="shared" si="4"/>
      </c>
      <c r="S10" s="121"/>
      <c r="T10" s="122"/>
      <c r="U10" s="120"/>
      <c r="V10" s="118">
        <f t="shared" si="5"/>
      </c>
      <c r="W10" s="121"/>
      <c r="X10" s="122"/>
      <c r="Y10" s="123"/>
      <c r="Z10" s="123"/>
      <c r="AA10" s="123"/>
      <c r="AB10" s="123"/>
      <c r="AC10" s="119"/>
      <c r="AD10" s="118">
        <f t="shared" si="6"/>
      </c>
      <c r="AE10" s="121"/>
      <c r="AF10" s="123"/>
      <c r="AG10" s="119"/>
      <c r="AH10" s="118">
        <f t="shared" si="7"/>
      </c>
      <c r="AI10" s="124"/>
      <c r="AJ10" s="35"/>
      <c r="AM10" s="7" t="s">
        <v>175</v>
      </c>
      <c r="AN10" s="4">
        <v>6</v>
      </c>
      <c r="AP10" s="5" t="s">
        <v>22</v>
      </c>
      <c r="AQ10" s="5">
        <v>16</v>
      </c>
      <c r="AS10" s="12" t="s">
        <v>33</v>
      </c>
      <c r="AT10" s="12">
        <v>104</v>
      </c>
      <c r="AU10" s="12">
        <v>151</v>
      </c>
      <c r="AV10" s="13" t="s">
        <v>31</v>
      </c>
      <c r="AW10" s="12">
        <v>180</v>
      </c>
    </row>
    <row r="11" spans="2:49" ht="18" customHeight="1">
      <c r="B11" s="125">
        <v>6</v>
      </c>
      <c r="C11" s="126">
        <f t="shared" si="0"/>
      </c>
      <c r="D11" s="126">
        <f t="shared" si="1"/>
      </c>
      <c r="E11" s="127"/>
      <c r="F11" s="128"/>
      <c r="G11" s="129"/>
      <c r="H11" s="129"/>
      <c r="I11" s="127"/>
      <c r="J11" s="127"/>
      <c r="K11" s="130">
        <f t="shared" si="2"/>
      </c>
      <c r="L11" s="130">
        <f t="shared" si="3"/>
      </c>
      <c r="M11" s="131"/>
      <c r="N11" s="129"/>
      <c r="O11" s="129"/>
      <c r="P11" s="132"/>
      <c r="Q11" s="132"/>
      <c r="R11" s="130">
        <f t="shared" si="4"/>
      </c>
      <c r="S11" s="133"/>
      <c r="T11" s="134"/>
      <c r="U11" s="132"/>
      <c r="V11" s="130">
        <f t="shared" si="5"/>
      </c>
      <c r="W11" s="133"/>
      <c r="X11" s="134"/>
      <c r="Y11" s="135"/>
      <c r="Z11" s="135"/>
      <c r="AA11" s="135"/>
      <c r="AB11" s="135"/>
      <c r="AC11" s="131"/>
      <c r="AD11" s="130">
        <f t="shared" si="6"/>
      </c>
      <c r="AE11" s="133"/>
      <c r="AF11" s="135"/>
      <c r="AG11" s="131"/>
      <c r="AH11" s="130">
        <f t="shared" si="7"/>
      </c>
      <c r="AI11" s="136"/>
      <c r="AJ11" s="35"/>
      <c r="AM11" s="7" t="s">
        <v>176</v>
      </c>
      <c r="AN11" s="4">
        <v>8</v>
      </c>
      <c r="AS11" s="12" t="s">
        <v>34</v>
      </c>
      <c r="AT11" s="12">
        <v>105</v>
      </c>
      <c r="AU11" s="12">
        <v>181</v>
      </c>
      <c r="AV11" s="13" t="s">
        <v>31</v>
      </c>
      <c r="AW11" s="12">
        <v>210</v>
      </c>
    </row>
    <row r="12" spans="2:49" ht="18" customHeight="1">
      <c r="B12" s="101">
        <v>7</v>
      </c>
      <c r="C12" s="102">
        <f t="shared" si="0"/>
      </c>
      <c r="D12" s="102">
        <f t="shared" si="1"/>
      </c>
      <c r="E12" s="103"/>
      <c r="F12" s="104"/>
      <c r="G12" s="105"/>
      <c r="H12" s="105"/>
      <c r="I12" s="103"/>
      <c r="J12" s="103"/>
      <c r="K12" s="106">
        <f t="shared" si="2"/>
      </c>
      <c r="L12" s="106">
        <f t="shared" si="3"/>
      </c>
      <c r="M12" s="107"/>
      <c r="N12" s="105"/>
      <c r="O12" s="105"/>
      <c r="P12" s="108"/>
      <c r="Q12" s="108"/>
      <c r="R12" s="106">
        <f t="shared" si="4"/>
      </c>
      <c r="S12" s="109"/>
      <c r="T12" s="110"/>
      <c r="U12" s="108"/>
      <c r="V12" s="106">
        <f t="shared" si="5"/>
      </c>
      <c r="W12" s="109"/>
      <c r="X12" s="110"/>
      <c r="Y12" s="111"/>
      <c r="Z12" s="111"/>
      <c r="AA12" s="111"/>
      <c r="AB12" s="111"/>
      <c r="AC12" s="107"/>
      <c r="AD12" s="106">
        <f t="shared" si="6"/>
      </c>
      <c r="AE12" s="109"/>
      <c r="AF12" s="111"/>
      <c r="AG12" s="107"/>
      <c r="AH12" s="106">
        <f t="shared" si="7"/>
      </c>
      <c r="AI12" s="112"/>
      <c r="AJ12" s="35"/>
      <c r="AM12" s="7" t="s">
        <v>177</v>
      </c>
      <c r="AN12" s="4">
        <v>10</v>
      </c>
      <c r="AS12" s="12" t="s">
        <v>35</v>
      </c>
      <c r="AT12" s="12">
        <v>106</v>
      </c>
      <c r="AU12" s="12">
        <v>211</v>
      </c>
      <c r="AV12" s="13" t="s">
        <v>31</v>
      </c>
      <c r="AW12" s="12">
        <v>240</v>
      </c>
    </row>
    <row r="13" spans="2:49" ht="18" customHeight="1">
      <c r="B13" s="101">
        <v>8</v>
      </c>
      <c r="C13" s="102">
        <f t="shared" si="0"/>
      </c>
      <c r="D13" s="102">
        <f t="shared" si="1"/>
      </c>
      <c r="E13" s="103"/>
      <c r="F13" s="104"/>
      <c r="G13" s="105"/>
      <c r="H13" s="105"/>
      <c r="I13" s="103"/>
      <c r="J13" s="103"/>
      <c r="K13" s="106">
        <f t="shared" si="2"/>
      </c>
      <c r="L13" s="106">
        <f t="shared" si="3"/>
      </c>
      <c r="M13" s="107"/>
      <c r="N13" s="105"/>
      <c r="O13" s="105"/>
      <c r="P13" s="108"/>
      <c r="Q13" s="108"/>
      <c r="R13" s="106">
        <f t="shared" si="4"/>
      </c>
      <c r="S13" s="109"/>
      <c r="T13" s="110"/>
      <c r="U13" s="108"/>
      <c r="V13" s="106">
        <f t="shared" si="5"/>
      </c>
      <c r="W13" s="109"/>
      <c r="X13" s="110"/>
      <c r="Y13" s="111"/>
      <c r="Z13" s="111"/>
      <c r="AA13" s="111"/>
      <c r="AB13" s="111"/>
      <c r="AC13" s="107"/>
      <c r="AD13" s="106">
        <f t="shared" si="6"/>
      </c>
      <c r="AE13" s="109"/>
      <c r="AF13" s="111"/>
      <c r="AG13" s="107"/>
      <c r="AH13" s="106">
        <f t="shared" si="7"/>
      </c>
      <c r="AI13" s="112"/>
      <c r="AJ13" s="35"/>
      <c r="AM13" s="7" t="s">
        <v>178</v>
      </c>
      <c r="AN13" s="4">
        <v>11</v>
      </c>
      <c r="AS13" s="12" t="s">
        <v>36</v>
      </c>
      <c r="AT13" s="12">
        <v>108</v>
      </c>
      <c r="AU13" s="12">
        <v>271</v>
      </c>
      <c r="AV13" s="13" t="s">
        <v>31</v>
      </c>
      <c r="AW13" s="12">
        <v>300</v>
      </c>
    </row>
    <row r="14" spans="2:49" ht="18" customHeight="1">
      <c r="B14" s="101">
        <v>9</v>
      </c>
      <c r="C14" s="102">
        <f t="shared" si="0"/>
      </c>
      <c r="D14" s="102">
        <f t="shared" si="1"/>
      </c>
      <c r="E14" s="103"/>
      <c r="F14" s="104"/>
      <c r="G14" s="105"/>
      <c r="H14" s="105"/>
      <c r="I14" s="103"/>
      <c r="J14" s="103"/>
      <c r="K14" s="106">
        <f t="shared" si="2"/>
      </c>
      <c r="L14" s="106">
        <f t="shared" si="3"/>
      </c>
      <c r="M14" s="107"/>
      <c r="N14" s="105"/>
      <c r="O14" s="105"/>
      <c r="P14" s="108"/>
      <c r="Q14" s="108"/>
      <c r="R14" s="106">
        <f t="shared" si="4"/>
      </c>
      <c r="S14" s="109"/>
      <c r="T14" s="110"/>
      <c r="U14" s="108"/>
      <c r="V14" s="106">
        <f t="shared" si="5"/>
      </c>
      <c r="W14" s="109"/>
      <c r="X14" s="110"/>
      <c r="Y14" s="111"/>
      <c r="Z14" s="111"/>
      <c r="AA14" s="111"/>
      <c r="AB14" s="111"/>
      <c r="AC14" s="107"/>
      <c r="AD14" s="106">
        <f t="shared" si="6"/>
      </c>
      <c r="AE14" s="109"/>
      <c r="AF14" s="111"/>
      <c r="AG14" s="107"/>
      <c r="AH14" s="106">
        <f t="shared" si="7"/>
      </c>
      <c r="AI14" s="112"/>
      <c r="AJ14" s="35"/>
      <c r="AM14" s="7" t="s">
        <v>179</v>
      </c>
      <c r="AN14" s="4">
        <v>12</v>
      </c>
      <c r="AS14" s="12" t="s">
        <v>191</v>
      </c>
      <c r="AT14" s="12">
        <v>109</v>
      </c>
      <c r="AU14" s="12">
        <v>301</v>
      </c>
      <c r="AV14" s="13" t="s">
        <v>31</v>
      </c>
      <c r="AW14" s="12">
        <v>330</v>
      </c>
    </row>
    <row r="15" spans="2:49" ht="18" customHeight="1">
      <c r="B15" s="113">
        <v>10</v>
      </c>
      <c r="C15" s="114">
        <f t="shared" si="0"/>
      </c>
      <c r="D15" s="114">
        <f t="shared" si="1"/>
      </c>
      <c r="E15" s="115"/>
      <c r="F15" s="116"/>
      <c r="G15" s="117"/>
      <c r="H15" s="117"/>
      <c r="I15" s="115"/>
      <c r="J15" s="115"/>
      <c r="K15" s="118">
        <f t="shared" si="2"/>
      </c>
      <c r="L15" s="118">
        <f t="shared" si="3"/>
      </c>
      <c r="M15" s="119"/>
      <c r="N15" s="117"/>
      <c r="O15" s="117"/>
      <c r="P15" s="120"/>
      <c r="Q15" s="120"/>
      <c r="R15" s="118">
        <f t="shared" si="4"/>
      </c>
      <c r="S15" s="121"/>
      <c r="T15" s="122"/>
      <c r="U15" s="120"/>
      <c r="V15" s="118">
        <f t="shared" si="5"/>
      </c>
      <c r="W15" s="121"/>
      <c r="X15" s="122"/>
      <c r="Y15" s="123"/>
      <c r="Z15" s="123"/>
      <c r="AA15" s="123"/>
      <c r="AB15" s="123"/>
      <c r="AC15" s="119"/>
      <c r="AD15" s="118">
        <f t="shared" si="6"/>
      </c>
      <c r="AE15" s="121"/>
      <c r="AF15" s="123"/>
      <c r="AG15" s="119"/>
      <c r="AH15" s="118">
        <f t="shared" si="7"/>
      </c>
      <c r="AI15" s="124"/>
      <c r="AJ15" s="35"/>
      <c r="AM15" s="7" t="s">
        <v>180</v>
      </c>
      <c r="AN15" s="4">
        <v>13</v>
      </c>
      <c r="AS15" s="12" t="s">
        <v>37</v>
      </c>
      <c r="AT15" s="12">
        <v>110</v>
      </c>
      <c r="AU15" s="12">
        <v>331</v>
      </c>
      <c r="AV15" s="13" t="s">
        <v>31</v>
      </c>
      <c r="AW15" s="12">
        <v>360</v>
      </c>
    </row>
    <row r="16" spans="2:49" ht="18" customHeight="1">
      <c r="B16" s="125">
        <v>11</v>
      </c>
      <c r="C16" s="126">
        <f t="shared" si="0"/>
      </c>
      <c r="D16" s="126">
        <f t="shared" si="1"/>
      </c>
      <c r="E16" s="127"/>
      <c r="F16" s="128"/>
      <c r="G16" s="129"/>
      <c r="H16" s="129"/>
      <c r="I16" s="127"/>
      <c r="J16" s="127"/>
      <c r="K16" s="130">
        <f t="shared" si="2"/>
      </c>
      <c r="L16" s="130">
        <f t="shared" si="3"/>
      </c>
      <c r="M16" s="131"/>
      <c r="N16" s="129"/>
      <c r="O16" s="129"/>
      <c r="P16" s="132"/>
      <c r="Q16" s="132"/>
      <c r="R16" s="130">
        <f t="shared" si="4"/>
      </c>
      <c r="S16" s="133"/>
      <c r="T16" s="134"/>
      <c r="U16" s="132"/>
      <c r="V16" s="130">
        <f t="shared" si="5"/>
      </c>
      <c r="W16" s="133"/>
      <c r="X16" s="134"/>
      <c r="Y16" s="135"/>
      <c r="Z16" s="135"/>
      <c r="AA16" s="135"/>
      <c r="AB16" s="135"/>
      <c r="AC16" s="131"/>
      <c r="AD16" s="130">
        <f t="shared" si="6"/>
      </c>
      <c r="AE16" s="133"/>
      <c r="AF16" s="135"/>
      <c r="AG16" s="131"/>
      <c r="AH16" s="130">
        <f t="shared" si="7"/>
      </c>
      <c r="AI16" s="136"/>
      <c r="AJ16" s="35"/>
      <c r="AM16" s="7" t="s">
        <v>181</v>
      </c>
      <c r="AN16" s="4">
        <v>17</v>
      </c>
      <c r="AS16" s="12" t="s">
        <v>38</v>
      </c>
      <c r="AT16" s="12">
        <v>111</v>
      </c>
      <c r="AU16" s="12">
        <v>361</v>
      </c>
      <c r="AV16" s="13" t="s">
        <v>31</v>
      </c>
      <c r="AW16" s="12">
        <v>390</v>
      </c>
    </row>
    <row r="17" spans="2:49" ht="18" customHeight="1">
      <c r="B17" s="101">
        <v>12</v>
      </c>
      <c r="C17" s="102">
        <f t="shared" si="0"/>
      </c>
      <c r="D17" s="102">
        <f t="shared" si="1"/>
      </c>
      <c r="E17" s="103"/>
      <c r="F17" s="104"/>
      <c r="G17" s="105"/>
      <c r="H17" s="105"/>
      <c r="I17" s="103"/>
      <c r="J17" s="103"/>
      <c r="K17" s="106">
        <f t="shared" si="2"/>
      </c>
      <c r="L17" s="106">
        <f t="shared" si="3"/>
      </c>
      <c r="M17" s="107"/>
      <c r="N17" s="105"/>
      <c r="O17" s="105"/>
      <c r="P17" s="108"/>
      <c r="Q17" s="108"/>
      <c r="R17" s="106">
        <f t="shared" si="4"/>
      </c>
      <c r="S17" s="109"/>
      <c r="T17" s="110"/>
      <c r="U17" s="108"/>
      <c r="V17" s="106">
        <f t="shared" si="5"/>
      </c>
      <c r="W17" s="109"/>
      <c r="X17" s="110"/>
      <c r="Y17" s="111"/>
      <c r="Z17" s="111"/>
      <c r="AA17" s="111"/>
      <c r="AB17" s="111"/>
      <c r="AC17" s="107"/>
      <c r="AD17" s="106">
        <f t="shared" si="6"/>
      </c>
      <c r="AE17" s="109"/>
      <c r="AF17" s="111"/>
      <c r="AG17" s="107"/>
      <c r="AH17" s="106">
        <f t="shared" si="7"/>
      </c>
      <c r="AI17" s="112"/>
      <c r="AJ17" s="35"/>
      <c r="AM17" s="7" t="s">
        <v>182</v>
      </c>
      <c r="AN17" s="4">
        <v>18</v>
      </c>
      <c r="AS17" s="12" t="s">
        <v>192</v>
      </c>
      <c r="AT17" s="12">
        <v>112</v>
      </c>
      <c r="AU17" s="12">
        <v>391</v>
      </c>
      <c r="AV17" s="13" t="s">
        <v>31</v>
      </c>
      <c r="AW17" s="12">
        <v>420</v>
      </c>
    </row>
    <row r="18" spans="2:49" ht="18" customHeight="1">
      <c r="B18" s="101">
        <v>13</v>
      </c>
      <c r="C18" s="102">
        <f t="shared" si="0"/>
      </c>
      <c r="D18" s="102">
        <f t="shared" si="1"/>
      </c>
      <c r="E18" s="103"/>
      <c r="F18" s="104"/>
      <c r="G18" s="105"/>
      <c r="H18" s="105"/>
      <c r="I18" s="103"/>
      <c r="J18" s="103"/>
      <c r="K18" s="106">
        <f t="shared" si="2"/>
      </c>
      <c r="L18" s="106">
        <f t="shared" si="3"/>
      </c>
      <c r="M18" s="107"/>
      <c r="N18" s="105"/>
      <c r="O18" s="105"/>
      <c r="P18" s="108"/>
      <c r="Q18" s="108"/>
      <c r="R18" s="106">
        <f t="shared" si="4"/>
      </c>
      <c r="S18" s="109"/>
      <c r="T18" s="110"/>
      <c r="U18" s="108"/>
      <c r="V18" s="106">
        <f t="shared" si="5"/>
      </c>
      <c r="W18" s="109"/>
      <c r="X18" s="110"/>
      <c r="Y18" s="111"/>
      <c r="Z18" s="111"/>
      <c r="AA18" s="111"/>
      <c r="AB18" s="111"/>
      <c r="AC18" s="107"/>
      <c r="AD18" s="106">
        <f t="shared" si="6"/>
      </c>
      <c r="AE18" s="109"/>
      <c r="AF18" s="111"/>
      <c r="AG18" s="107"/>
      <c r="AH18" s="106">
        <f t="shared" si="7"/>
      </c>
      <c r="AI18" s="112"/>
      <c r="AJ18" s="35"/>
      <c r="AM18" s="7" t="s">
        <v>183</v>
      </c>
      <c r="AN18" s="4">
        <v>19</v>
      </c>
      <c r="AS18" s="12"/>
      <c r="AT18" s="12">
        <v>113</v>
      </c>
      <c r="AU18" s="12">
        <v>931</v>
      </c>
      <c r="AV18" s="13" t="s">
        <v>31</v>
      </c>
      <c r="AW18" s="12">
        <v>950</v>
      </c>
    </row>
    <row r="19" spans="2:49" ht="18" customHeight="1">
      <c r="B19" s="101">
        <v>14</v>
      </c>
      <c r="C19" s="102">
        <f t="shared" si="0"/>
      </c>
      <c r="D19" s="102">
        <f t="shared" si="1"/>
      </c>
      <c r="E19" s="103"/>
      <c r="F19" s="104"/>
      <c r="G19" s="105"/>
      <c r="H19" s="105"/>
      <c r="I19" s="103"/>
      <c r="J19" s="103"/>
      <c r="K19" s="106">
        <f t="shared" si="2"/>
      </c>
      <c r="L19" s="106">
        <f t="shared" si="3"/>
      </c>
      <c r="M19" s="107"/>
      <c r="N19" s="105"/>
      <c r="O19" s="105"/>
      <c r="P19" s="108"/>
      <c r="Q19" s="108"/>
      <c r="R19" s="106">
        <f t="shared" si="4"/>
      </c>
      <c r="S19" s="109"/>
      <c r="T19" s="110"/>
      <c r="U19" s="108"/>
      <c r="V19" s="106">
        <f t="shared" si="5"/>
      </c>
      <c r="W19" s="109"/>
      <c r="X19" s="110"/>
      <c r="Y19" s="111"/>
      <c r="Z19" s="111"/>
      <c r="AA19" s="111"/>
      <c r="AB19" s="111"/>
      <c r="AC19" s="107"/>
      <c r="AD19" s="106">
        <f t="shared" si="6"/>
      </c>
      <c r="AE19" s="109"/>
      <c r="AF19" s="111"/>
      <c r="AG19" s="107"/>
      <c r="AH19" s="106">
        <f t="shared" si="7"/>
      </c>
      <c r="AI19" s="112"/>
      <c r="AJ19" s="35"/>
      <c r="AM19" s="7" t="s">
        <v>184</v>
      </c>
      <c r="AN19" s="4">
        <v>20</v>
      </c>
      <c r="AS19" s="12" t="s">
        <v>39</v>
      </c>
      <c r="AT19" s="12">
        <v>120</v>
      </c>
      <c r="AU19" s="12">
        <v>421</v>
      </c>
      <c r="AV19" s="13" t="s">
        <v>31</v>
      </c>
      <c r="AW19" s="12">
        <v>450</v>
      </c>
    </row>
    <row r="20" spans="2:49" ht="18" customHeight="1">
      <c r="B20" s="113">
        <v>15</v>
      </c>
      <c r="C20" s="114">
        <f t="shared" si="0"/>
      </c>
      <c r="D20" s="114">
        <f t="shared" si="1"/>
      </c>
      <c r="E20" s="115"/>
      <c r="F20" s="116"/>
      <c r="G20" s="117"/>
      <c r="H20" s="117"/>
      <c r="I20" s="115"/>
      <c r="J20" s="115"/>
      <c r="K20" s="118">
        <f t="shared" si="2"/>
      </c>
      <c r="L20" s="118">
        <f t="shared" si="3"/>
      </c>
      <c r="M20" s="119"/>
      <c r="N20" s="117"/>
      <c r="O20" s="117"/>
      <c r="P20" s="120"/>
      <c r="Q20" s="120"/>
      <c r="R20" s="118">
        <f t="shared" si="4"/>
      </c>
      <c r="S20" s="121"/>
      <c r="T20" s="122"/>
      <c r="U20" s="120"/>
      <c r="V20" s="118">
        <f t="shared" si="5"/>
      </c>
      <c r="W20" s="121"/>
      <c r="X20" s="122"/>
      <c r="Y20" s="123"/>
      <c r="Z20" s="123"/>
      <c r="AA20" s="123"/>
      <c r="AB20" s="123"/>
      <c r="AC20" s="119"/>
      <c r="AD20" s="118">
        <f t="shared" si="6"/>
      </c>
      <c r="AE20" s="121"/>
      <c r="AF20" s="123"/>
      <c r="AG20" s="119"/>
      <c r="AH20" s="118">
        <f t="shared" si="7"/>
      </c>
      <c r="AI20" s="124"/>
      <c r="AJ20" s="35"/>
      <c r="AM20" s="7" t="s">
        <v>185</v>
      </c>
      <c r="AN20" s="4">
        <v>21</v>
      </c>
      <c r="AS20" s="12" t="s">
        <v>40</v>
      </c>
      <c r="AT20" s="12">
        <v>121</v>
      </c>
      <c r="AU20" s="12">
        <v>451</v>
      </c>
      <c r="AV20" s="13" t="s">
        <v>31</v>
      </c>
      <c r="AW20" s="12">
        <v>480</v>
      </c>
    </row>
    <row r="21" spans="2:49" ht="18" customHeight="1">
      <c r="B21" s="125">
        <v>16</v>
      </c>
      <c r="C21" s="126">
        <f t="shared" si="0"/>
      </c>
      <c r="D21" s="126">
        <f t="shared" si="1"/>
      </c>
      <c r="E21" s="127"/>
      <c r="F21" s="128"/>
      <c r="G21" s="129"/>
      <c r="H21" s="129"/>
      <c r="I21" s="127"/>
      <c r="J21" s="127"/>
      <c r="K21" s="130">
        <f t="shared" si="2"/>
      </c>
      <c r="L21" s="130">
        <f t="shared" si="3"/>
      </c>
      <c r="M21" s="131"/>
      <c r="N21" s="129"/>
      <c r="O21" s="129"/>
      <c r="P21" s="132"/>
      <c r="Q21" s="132"/>
      <c r="R21" s="130">
        <f t="shared" si="4"/>
      </c>
      <c r="S21" s="133"/>
      <c r="T21" s="134"/>
      <c r="U21" s="132"/>
      <c r="V21" s="130">
        <f t="shared" si="5"/>
      </c>
      <c r="W21" s="133"/>
      <c r="X21" s="134"/>
      <c r="Y21" s="135"/>
      <c r="Z21" s="135"/>
      <c r="AA21" s="135"/>
      <c r="AB21" s="135"/>
      <c r="AC21" s="131"/>
      <c r="AD21" s="130">
        <f t="shared" si="6"/>
      </c>
      <c r="AE21" s="133"/>
      <c r="AF21" s="135"/>
      <c r="AG21" s="131"/>
      <c r="AH21" s="130">
        <f t="shared" si="7"/>
      </c>
      <c r="AI21" s="136"/>
      <c r="AJ21" s="35"/>
      <c r="AM21" s="7" t="s">
        <v>186</v>
      </c>
      <c r="AN21" s="4">
        <v>23</v>
      </c>
      <c r="AS21" s="12" t="s">
        <v>41</v>
      </c>
      <c r="AT21" s="12">
        <v>122</v>
      </c>
      <c r="AU21" s="12">
        <v>481</v>
      </c>
      <c r="AV21" s="13" t="s">
        <v>31</v>
      </c>
      <c r="AW21" s="12">
        <v>510</v>
      </c>
    </row>
    <row r="22" spans="2:49" ht="18" customHeight="1">
      <c r="B22" s="101">
        <v>17</v>
      </c>
      <c r="C22" s="102">
        <f t="shared" si="0"/>
      </c>
      <c r="D22" s="102">
        <f t="shared" si="1"/>
      </c>
      <c r="E22" s="103"/>
      <c r="F22" s="104"/>
      <c r="G22" s="105"/>
      <c r="H22" s="105"/>
      <c r="I22" s="103"/>
      <c r="J22" s="103"/>
      <c r="K22" s="106">
        <f t="shared" si="2"/>
      </c>
      <c r="L22" s="106">
        <f t="shared" si="3"/>
      </c>
      <c r="M22" s="107"/>
      <c r="N22" s="105"/>
      <c r="O22" s="105"/>
      <c r="P22" s="108"/>
      <c r="Q22" s="108"/>
      <c r="R22" s="106">
        <f t="shared" si="4"/>
      </c>
      <c r="S22" s="109"/>
      <c r="T22" s="110"/>
      <c r="U22" s="108"/>
      <c r="V22" s="106">
        <f t="shared" si="5"/>
      </c>
      <c r="W22" s="109"/>
      <c r="X22" s="110"/>
      <c r="Y22" s="111"/>
      <c r="Z22" s="111"/>
      <c r="AA22" s="111"/>
      <c r="AB22" s="111"/>
      <c r="AC22" s="107"/>
      <c r="AD22" s="106">
        <f t="shared" si="6"/>
      </c>
      <c r="AE22" s="109"/>
      <c r="AF22" s="111"/>
      <c r="AG22" s="107"/>
      <c r="AH22" s="106">
        <f t="shared" si="7"/>
      </c>
      <c r="AI22" s="112"/>
      <c r="AJ22" s="35"/>
      <c r="AM22" s="7" t="s">
        <v>187</v>
      </c>
      <c r="AN22" s="4">
        <v>25</v>
      </c>
      <c r="AS22" s="12" t="s">
        <v>42</v>
      </c>
      <c r="AT22" s="12">
        <v>123</v>
      </c>
      <c r="AU22" s="12">
        <v>511</v>
      </c>
      <c r="AV22" s="13" t="s">
        <v>31</v>
      </c>
      <c r="AW22" s="12">
        <v>530</v>
      </c>
    </row>
    <row r="23" spans="2:49" ht="18" customHeight="1">
      <c r="B23" s="101">
        <v>18</v>
      </c>
      <c r="C23" s="102">
        <f t="shared" si="0"/>
      </c>
      <c r="D23" s="102">
        <f t="shared" si="1"/>
      </c>
      <c r="E23" s="103"/>
      <c r="F23" s="104"/>
      <c r="G23" s="105"/>
      <c r="H23" s="105"/>
      <c r="I23" s="103"/>
      <c r="J23" s="103"/>
      <c r="K23" s="106">
        <f t="shared" si="2"/>
      </c>
      <c r="L23" s="106">
        <f t="shared" si="3"/>
      </c>
      <c r="M23" s="107"/>
      <c r="N23" s="105"/>
      <c r="O23" s="105"/>
      <c r="P23" s="108"/>
      <c r="Q23" s="108"/>
      <c r="R23" s="106">
        <f t="shared" si="4"/>
      </c>
      <c r="S23" s="109"/>
      <c r="T23" s="110"/>
      <c r="U23" s="108"/>
      <c r="V23" s="106">
        <f t="shared" si="5"/>
      </c>
      <c r="W23" s="109"/>
      <c r="X23" s="110"/>
      <c r="Y23" s="111"/>
      <c r="Z23" s="111"/>
      <c r="AA23" s="111"/>
      <c r="AB23" s="111"/>
      <c r="AC23" s="107"/>
      <c r="AD23" s="106">
        <f t="shared" si="6"/>
      </c>
      <c r="AE23" s="109"/>
      <c r="AF23" s="111"/>
      <c r="AG23" s="107"/>
      <c r="AH23" s="106">
        <f t="shared" si="7"/>
      </c>
      <c r="AI23" s="112"/>
      <c r="AJ23" s="35"/>
      <c r="AM23" s="7" t="s">
        <v>165</v>
      </c>
      <c r="AN23" s="4">
        <v>27</v>
      </c>
      <c r="AS23" s="12" t="s">
        <v>43</v>
      </c>
      <c r="AT23" s="12">
        <v>124</v>
      </c>
      <c r="AU23" s="12">
        <v>531</v>
      </c>
      <c r="AV23" s="13" t="s">
        <v>31</v>
      </c>
      <c r="AW23" s="12">
        <v>540</v>
      </c>
    </row>
    <row r="24" spans="2:49" ht="18" customHeight="1">
      <c r="B24" s="101">
        <v>19</v>
      </c>
      <c r="C24" s="102">
        <f t="shared" si="0"/>
      </c>
      <c r="D24" s="102">
        <f aca="true" t="shared" si="8" ref="D24:D35">IF(F24="","",$D$43)</f>
      </c>
      <c r="E24" s="103"/>
      <c r="F24" s="104"/>
      <c r="G24" s="105"/>
      <c r="H24" s="105"/>
      <c r="I24" s="103"/>
      <c r="J24" s="103"/>
      <c r="K24" s="106">
        <f aca="true" t="shared" si="9" ref="K24:K32">IF(F24="","","男")</f>
      </c>
      <c r="L24" s="106">
        <f aca="true" t="shared" si="10" ref="L24:L32">IF(F24="","",1)</f>
      </c>
      <c r="M24" s="107"/>
      <c r="N24" s="105"/>
      <c r="O24" s="105"/>
      <c r="P24" s="108"/>
      <c r="Q24" s="108"/>
      <c r="R24" s="106">
        <f t="shared" si="4"/>
      </c>
      <c r="S24" s="109"/>
      <c r="T24" s="110"/>
      <c r="U24" s="108"/>
      <c r="V24" s="106">
        <f t="shared" si="5"/>
      </c>
      <c r="W24" s="109"/>
      <c r="X24" s="110"/>
      <c r="Y24" s="111"/>
      <c r="Z24" s="111"/>
      <c r="AA24" s="111"/>
      <c r="AB24" s="111"/>
      <c r="AC24" s="107"/>
      <c r="AD24" s="106">
        <f t="shared" si="6"/>
      </c>
      <c r="AE24" s="109"/>
      <c r="AF24" s="111"/>
      <c r="AG24" s="107"/>
      <c r="AH24" s="106">
        <f t="shared" si="7"/>
      </c>
      <c r="AI24" s="112"/>
      <c r="AJ24" s="35"/>
      <c r="AM24" s="87"/>
      <c r="AN24" s="88"/>
      <c r="AS24" s="12" t="s">
        <v>44</v>
      </c>
      <c r="AT24" s="12">
        <v>125</v>
      </c>
      <c r="AU24" s="12">
        <v>541</v>
      </c>
      <c r="AV24" s="13" t="s">
        <v>31</v>
      </c>
      <c r="AW24" s="12">
        <v>570</v>
      </c>
    </row>
    <row r="25" spans="2:49" ht="18" customHeight="1">
      <c r="B25" s="113">
        <v>20</v>
      </c>
      <c r="C25" s="114">
        <f t="shared" si="0"/>
      </c>
      <c r="D25" s="114">
        <f t="shared" si="8"/>
      </c>
      <c r="E25" s="115"/>
      <c r="F25" s="116"/>
      <c r="G25" s="117"/>
      <c r="H25" s="117"/>
      <c r="I25" s="115"/>
      <c r="J25" s="115"/>
      <c r="K25" s="118">
        <f t="shared" si="9"/>
      </c>
      <c r="L25" s="118">
        <f t="shared" si="10"/>
      </c>
      <c r="M25" s="119"/>
      <c r="N25" s="117"/>
      <c r="O25" s="117"/>
      <c r="P25" s="120"/>
      <c r="Q25" s="120"/>
      <c r="R25" s="118">
        <f t="shared" si="4"/>
      </c>
      <c r="S25" s="121"/>
      <c r="T25" s="122"/>
      <c r="U25" s="120"/>
      <c r="V25" s="118">
        <f t="shared" si="5"/>
      </c>
      <c r="W25" s="121"/>
      <c r="X25" s="122"/>
      <c r="Y25" s="123"/>
      <c r="Z25" s="123"/>
      <c r="AA25" s="123"/>
      <c r="AB25" s="123"/>
      <c r="AC25" s="119"/>
      <c r="AD25" s="118">
        <f t="shared" si="6"/>
      </c>
      <c r="AE25" s="121"/>
      <c r="AF25" s="123"/>
      <c r="AG25" s="119"/>
      <c r="AH25" s="118">
        <f t="shared" si="7"/>
      </c>
      <c r="AI25" s="124"/>
      <c r="AJ25" s="35"/>
      <c r="AM25" s="87"/>
      <c r="AN25" s="88"/>
      <c r="AS25" s="12" t="s">
        <v>45</v>
      </c>
      <c r="AT25" s="12">
        <v>126</v>
      </c>
      <c r="AU25" s="12">
        <v>571</v>
      </c>
      <c r="AV25" s="13" t="s">
        <v>31</v>
      </c>
      <c r="AW25" s="12">
        <v>600</v>
      </c>
    </row>
    <row r="26" spans="2:49" ht="18" customHeight="1">
      <c r="B26" s="125">
        <v>21</v>
      </c>
      <c r="C26" s="126">
        <f t="shared" si="0"/>
      </c>
      <c r="D26" s="126">
        <f t="shared" si="8"/>
      </c>
      <c r="E26" s="127"/>
      <c r="F26" s="128"/>
      <c r="G26" s="129"/>
      <c r="H26" s="129"/>
      <c r="I26" s="127"/>
      <c r="J26" s="127"/>
      <c r="K26" s="130">
        <f t="shared" si="9"/>
      </c>
      <c r="L26" s="130">
        <f t="shared" si="10"/>
      </c>
      <c r="M26" s="131"/>
      <c r="N26" s="129"/>
      <c r="O26" s="129"/>
      <c r="P26" s="132"/>
      <c r="Q26" s="132"/>
      <c r="R26" s="130">
        <f t="shared" si="4"/>
      </c>
      <c r="S26" s="133"/>
      <c r="T26" s="134"/>
      <c r="U26" s="132"/>
      <c r="V26" s="130">
        <f t="shared" si="5"/>
      </c>
      <c r="W26" s="133"/>
      <c r="X26" s="134"/>
      <c r="Y26" s="135"/>
      <c r="Z26" s="135"/>
      <c r="AA26" s="135"/>
      <c r="AB26" s="135"/>
      <c r="AC26" s="131"/>
      <c r="AD26" s="130">
        <f t="shared" si="6"/>
      </c>
      <c r="AE26" s="133"/>
      <c r="AF26" s="135"/>
      <c r="AG26" s="131"/>
      <c r="AH26" s="130">
        <f t="shared" si="7"/>
      </c>
      <c r="AI26" s="136"/>
      <c r="AJ26" s="35"/>
      <c r="AM26" s="87"/>
      <c r="AN26" s="88"/>
      <c r="AS26" s="12" t="s">
        <v>46</v>
      </c>
      <c r="AT26" s="12">
        <v>127</v>
      </c>
      <c r="AU26" s="12">
        <v>601</v>
      </c>
      <c r="AV26" s="13" t="s">
        <v>31</v>
      </c>
      <c r="AW26" s="12">
        <v>630</v>
      </c>
    </row>
    <row r="27" spans="2:49" ht="18" customHeight="1">
      <c r="B27" s="101">
        <v>22</v>
      </c>
      <c r="C27" s="102">
        <f t="shared" si="0"/>
      </c>
      <c r="D27" s="102">
        <f t="shared" si="8"/>
      </c>
      <c r="E27" s="103"/>
      <c r="F27" s="104"/>
      <c r="G27" s="105"/>
      <c r="H27" s="105"/>
      <c r="I27" s="103"/>
      <c r="J27" s="103"/>
      <c r="K27" s="106">
        <f t="shared" si="9"/>
      </c>
      <c r="L27" s="106">
        <f t="shared" si="10"/>
      </c>
      <c r="M27" s="107"/>
      <c r="N27" s="105"/>
      <c r="O27" s="105"/>
      <c r="P27" s="108"/>
      <c r="Q27" s="108"/>
      <c r="R27" s="106">
        <f t="shared" si="4"/>
      </c>
      <c r="S27" s="109"/>
      <c r="T27" s="110"/>
      <c r="U27" s="108"/>
      <c r="V27" s="106">
        <f t="shared" si="5"/>
      </c>
      <c r="W27" s="109"/>
      <c r="X27" s="110"/>
      <c r="Y27" s="111"/>
      <c r="Z27" s="111"/>
      <c r="AA27" s="111"/>
      <c r="AB27" s="111"/>
      <c r="AC27" s="107"/>
      <c r="AD27" s="106">
        <f t="shared" si="6"/>
      </c>
      <c r="AE27" s="109"/>
      <c r="AF27" s="111"/>
      <c r="AG27" s="107"/>
      <c r="AH27" s="106">
        <f t="shared" si="7"/>
      </c>
      <c r="AI27" s="112"/>
      <c r="AJ27" s="35"/>
      <c r="AM27" s="87"/>
      <c r="AN27" s="88"/>
      <c r="AS27" s="12" t="s">
        <v>47</v>
      </c>
      <c r="AT27" s="12">
        <v>128</v>
      </c>
      <c r="AU27" s="12">
        <v>631</v>
      </c>
      <c r="AV27" s="13" t="s">
        <v>31</v>
      </c>
      <c r="AW27" s="12">
        <v>660</v>
      </c>
    </row>
    <row r="28" spans="2:49" ht="18" customHeight="1">
      <c r="B28" s="101">
        <v>23</v>
      </c>
      <c r="C28" s="102">
        <f t="shared" si="0"/>
      </c>
      <c r="D28" s="102">
        <f t="shared" si="8"/>
      </c>
      <c r="E28" s="103"/>
      <c r="F28" s="104"/>
      <c r="G28" s="105"/>
      <c r="H28" s="105"/>
      <c r="I28" s="103"/>
      <c r="J28" s="103"/>
      <c r="K28" s="106">
        <f t="shared" si="9"/>
      </c>
      <c r="L28" s="106">
        <f t="shared" si="10"/>
      </c>
      <c r="M28" s="107"/>
      <c r="N28" s="105"/>
      <c r="O28" s="105"/>
      <c r="P28" s="108"/>
      <c r="Q28" s="108"/>
      <c r="R28" s="106">
        <f t="shared" si="4"/>
      </c>
      <c r="S28" s="109"/>
      <c r="T28" s="110"/>
      <c r="U28" s="108"/>
      <c r="V28" s="106">
        <f t="shared" si="5"/>
      </c>
      <c r="W28" s="109"/>
      <c r="X28" s="110"/>
      <c r="Y28" s="111"/>
      <c r="Z28" s="111"/>
      <c r="AA28" s="111"/>
      <c r="AB28" s="111"/>
      <c r="AC28" s="107"/>
      <c r="AD28" s="106">
        <f t="shared" si="6"/>
      </c>
      <c r="AE28" s="109"/>
      <c r="AF28" s="111"/>
      <c r="AG28" s="107"/>
      <c r="AH28" s="106">
        <f t="shared" si="7"/>
      </c>
      <c r="AI28" s="112"/>
      <c r="AJ28" s="35"/>
      <c r="AM28" s="87"/>
      <c r="AN28" s="88"/>
      <c r="AS28" s="12" t="s">
        <v>48</v>
      </c>
      <c r="AT28" s="12">
        <v>129</v>
      </c>
      <c r="AU28" s="12">
        <v>661</v>
      </c>
      <c r="AV28" s="13" t="s">
        <v>31</v>
      </c>
      <c r="AW28" s="12">
        <v>690</v>
      </c>
    </row>
    <row r="29" spans="2:49" ht="18" customHeight="1">
      <c r="B29" s="101">
        <v>24</v>
      </c>
      <c r="C29" s="102">
        <f t="shared" si="0"/>
      </c>
      <c r="D29" s="102">
        <f t="shared" si="8"/>
      </c>
      <c r="E29" s="103"/>
      <c r="F29" s="104"/>
      <c r="G29" s="105"/>
      <c r="H29" s="105"/>
      <c r="I29" s="103"/>
      <c r="J29" s="103"/>
      <c r="K29" s="106">
        <f t="shared" si="9"/>
      </c>
      <c r="L29" s="106">
        <f t="shared" si="10"/>
      </c>
      <c r="M29" s="107"/>
      <c r="N29" s="105"/>
      <c r="O29" s="105"/>
      <c r="P29" s="108"/>
      <c r="Q29" s="108"/>
      <c r="R29" s="106">
        <f t="shared" si="4"/>
      </c>
      <c r="S29" s="109"/>
      <c r="T29" s="110"/>
      <c r="U29" s="108"/>
      <c r="V29" s="106">
        <f t="shared" si="5"/>
      </c>
      <c r="W29" s="109"/>
      <c r="X29" s="110"/>
      <c r="Y29" s="111"/>
      <c r="Z29" s="111"/>
      <c r="AA29" s="111"/>
      <c r="AB29" s="111"/>
      <c r="AC29" s="107"/>
      <c r="AD29" s="106">
        <f t="shared" si="6"/>
      </c>
      <c r="AE29" s="109"/>
      <c r="AF29" s="111"/>
      <c r="AG29" s="107"/>
      <c r="AH29" s="106">
        <f t="shared" si="7"/>
      </c>
      <c r="AI29" s="112"/>
      <c r="AJ29" s="35"/>
      <c r="AM29" s="6"/>
      <c r="AN29" s="6"/>
      <c r="AS29" s="12" t="s">
        <v>49</v>
      </c>
      <c r="AT29" s="12">
        <v>130</v>
      </c>
      <c r="AU29" s="12">
        <v>691</v>
      </c>
      <c r="AV29" s="13" t="s">
        <v>31</v>
      </c>
      <c r="AW29" s="12">
        <v>720</v>
      </c>
    </row>
    <row r="30" spans="2:49" ht="18" customHeight="1">
      <c r="B30" s="113">
        <v>25</v>
      </c>
      <c r="C30" s="114">
        <f t="shared" si="0"/>
      </c>
      <c r="D30" s="114">
        <f t="shared" si="8"/>
      </c>
      <c r="E30" s="115"/>
      <c r="F30" s="116"/>
      <c r="G30" s="117"/>
      <c r="H30" s="117"/>
      <c r="I30" s="115"/>
      <c r="J30" s="115"/>
      <c r="K30" s="118">
        <f t="shared" si="9"/>
      </c>
      <c r="L30" s="118">
        <f t="shared" si="10"/>
      </c>
      <c r="M30" s="119"/>
      <c r="N30" s="117"/>
      <c r="O30" s="117"/>
      <c r="P30" s="120"/>
      <c r="Q30" s="120"/>
      <c r="R30" s="118">
        <f t="shared" si="4"/>
      </c>
      <c r="S30" s="121"/>
      <c r="T30" s="122"/>
      <c r="U30" s="120"/>
      <c r="V30" s="118">
        <f t="shared" si="5"/>
      </c>
      <c r="W30" s="121"/>
      <c r="X30" s="122"/>
      <c r="Y30" s="123"/>
      <c r="Z30" s="123"/>
      <c r="AA30" s="123"/>
      <c r="AB30" s="123"/>
      <c r="AC30" s="119"/>
      <c r="AD30" s="118">
        <f t="shared" si="6"/>
      </c>
      <c r="AE30" s="121"/>
      <c r="AF30" s="123"/>
      <c r="AG30" s="119"/>
      <c r="AH30" s="118">
        <f t="shared" si="7"/>
      </c>
      <c r="AI30" s="124"/>
      <c r="AJ30" s="35"/>
      <c r="AM30" s="177" t="s">
        <v>60</v>
      </c>
      <c r="AN30" s="179"/>
      <c r="AS30" s="12" t="s">
        <v>50</v>
      </c>
      <c r="AT30" s="12">
        <v>131</v>
      </c>
      <c r="AU30" s="12">
        <v>721</v>
      </c>
      <c r="AV30" s="13" t="s">
        <v>31</v>
      </c>
      <c r="AW30" s="12">
        <v>750</v>
      </c>
    </row>
    <row r="31" spans="2:49" ht="18" customHeight="1">
      <c r="B31" s="125">
        <v>26</v>
      </c>
      <c r="C31" s="126">
        <f t="shared" si="0"/>
      </c>
      <c r="D31" s="126">
        <f t="shared" si="8"/>
      </c>
      <c r="E31" s="127"/>
      <c r="F31" s="128"/>
      <c r="G31" s="129"/>
      <c r="H31" s="129"/>
      <c r="I31" s="127"/>
      <c r="J31" s="127"/>
      <c r="K31" s="130">
        <f t="shared" si="9"/>
      </c>
      <c r="L31" s="130">
        <f t="shared" si="10"/>
      </c>
      <c r="M31" s="131"/>
      <c r="N31" s="129"/>
      <c r="O31" s="129"/>
      <c r="P31" s="132"/>
      <c r="Q31" s="132"/>
      <c r="R31" s="130">
        <f t="shared" si="4"/>
      </c>
      <c r="S31" s="133"/>
      <c r="T31" s="134"/>
      <c r="U31" s="132"/>
      <c r="V31" s="130">
        <f t="shared" si="5"/>
      </c>
      <c r="W31" s="133"/>
      <c r="X31" s="134"/>
      <c r="Y31" s="135"/>
      <c r="Z31" s="135"/>
      <c r="AA31" s="135"/>
      <c r="AB31" s="135"/>
      <c r="AC31" s="131"/>
      <c r="AD31" s="130">
        <f t="shared" si="6"/>
      </c>
      <c r="AE31" s="133"/>
      <c r="AF31" s="135"/>
      <c r="AG31" s="131"/>
      <c r="AH31" s="130">
        <f t="shared" si="7"/>
      </c>
      <c r="AI31" s="136"/>
      <c r="AJ31" s="35"/>
      <c r="AM31" s="12"/>
      <c r="AN31" s="12"/>
      <c r="AS31" s="12" t="s">
        <v>51</v>
      </c>
      <c r="AT31" s="12">
        <v>132</v>
      </c>
      <c r="AU31" s="12">
        <v>751</v>
      </c>
      <c r="AV31" s="13" t="s">
        <v>31</v>
      </c>
      <c r="AW31" s="12">
        <v>780</v>
      </c>
    </row>
    <row r="32" spans="2:49" ht="18" customHeight="1">
      <c r="B32" s="101">
        <v>27</v>
      </c>
      <c r="C32" s="102">
        <f t="shared" si="0"/>
      </c>
      <c r="D32" s="102">
        <f t="shared" si="8"/>
      </c>
      <c r="E32" s="103"/>
      <c r="F32" s="104"/>
      <c r="G32" s="105"/>
      <c r="H32" s="105"/>
      <c r="I32" s="103"/>
      <c r="J32" s="103"/>
      <c r="K32" s="106">
        <f t="shared" si="9"/>
      </c>
      <c r="L32" s="106">
        <f t="shared" si="10"/>
      </c>
      <c r="M32" s="107"/>
      <c r="N32" s="105"/>
      <c r="O32" s="105"/>
      <c r="P32" s="108"/>
      <c r="Q32" s="108"/>
      <c r="R32" s="106">
        <f t="shared" si="4"/>
      </c>
      <c r="S32" s="109"/>
      <c r="T32" s="110"/>
      <c r="U32" s="108"/>
      <c r="V32" s="106">
        <f t="shared" si="5"/>
      </c>
      <c r="W32" s="109"/>
      <c r="X32" s="110"/>
      <c r="Y32" s="111"/>
      <c r="Z32" s="111"/>
      <c r="AA32" s="111"/>
      <c r="AB32" s="111"/>
      <c r="AC32" s="107"/>
      <c r="AD32" s="106">
        <f t="shared" si="6"/>
      </c>
      <c r="AE32" s="109"/>
      <c r="AF32" s="111"/>
      <c r="AG32" s="107"/>
      <c r="AH32" s="106">
        <f t="shared" si="7"/>
      </c>
      <c r="AI32" s="112"/>
      <c r="AJ32" s="35"/>
      <c r="AM32" s="13">
        <v>1</v>
      </c>
      <c r="AN32" s="12"/>
      <c r="AS32" s="12" t="s">
        <v>52</v>
      </c>
      <c r="AT32" s="12">
        <v>133</v>
      </c>
      <c r="AU32" s="12">
        <v>781</v>
      </c>
      <c r="AV32" s="13" t="s">
        <v>31</v>
      </c>
      <c r="AW32" s="12">
        <v>810</v>
      </c>
    </row>
    <row r="33" spans="2:49" ht="18" customHeight="1">
      <c r="B33" s="101">
        <v>28</v>
      </c>
      <c r="C33" s="102">
        <f t="shared" si="0"/>
      </c>
      <c r="D33" s="102">
        <f t="shared" si="8"/>
      </c>
      <c r="E33" s="103"/>
      <c r="F33" s="104"/>
      <c r="G33" s="105"/>
      <c r="H33" s="105"/>
      <c r="I33" s="103"/>
      <c r="J33" s="103"/>
      <c r="K33" s="106">
        <f t="shared" si="2"/>
      </c>
      <c r="L33" s="106">
        <f t="shared" si="3"/>
      </c>
      <c r="M33" s="107"/>
      <c r="N33" s="105"/>
      <c r="O33" s="105"/>
      <c r="P33" s="108"/>
      <c r="Q33" s="108"/>
      <c r="R33" s="106">
        <f t="shared" si="4"/>
      </c>
      <c r="S33" s="109"/>
      <c r="T33" s="110"/>
      <c r="U33" s="108"/>
      <c r="V33" s="106">
        <f t="shared" si="5"/>
      </c>
      <c r="W33" s="109"/>
      <c r="X33" s="110"/>
      <c r="Y33" s="111"/>
      <c r="Z33" s="111"/>
      <c r="AA33" s="111"/>
      <c r="AB33" s="111"/>
      <c r="AC33" s="107"/>
      <c r="AD33" s="106">
        <f t="shared" si="6"/>
      </c>
      <c r="AE33" s="109"/>
      <c r="AF33" s="111"/>
      <c r="AG33" s="107"/>
      <c r="AH33" s="106">
        <f t="shared" si="7"/>
      </c>
      <c r="AI33" s="112"/>
      <c r="AJ33" s="35"/>
      <c r="AM33" s="13">
        <v>2</v>
      </c>
      <c r="AN33" s="12"/>
      <c r="AS33" s="12" t="s">
        <v>53</v>
      </c>
      <c r="AT33" s="12">
        <v>134</v>
      </c>
      <c r="AU33" s="12">
        <v>811</v>
      </c>
      <c r="AV33" s="13" t="s">
        <v>31</v>
      </c>
      <c r="AW33" s="12">
        <v>840</v>
      </c>
    </row>
    <row r="34" spans="2:49" ht="18" customHeight="1">
      <c r="B34" s="101">
        <v>29</v>
      </c>
      <c r="C34" s="102">
        <f t="shared" si="0"/>
      </c>
      <c r="D34" s="102">
        <f t="shared" si="8"/>
      </c>
      <c r="E34" s="103"/>
      <c r="F34" s="104"/>
      <c r="G34" s="105"/>
      <c r="H34" s="105"/>
      <c r="I34" s="103"/>
      <c r="J34" s="103"/>
      <c r="K34" s="106">
        <f t="shared" si="2"/>
      </c>
      <c r="L34" s="106">
        <f t="shared" si="3"/>
      </c>
      <c r="M34" s="107"/>
      <c r="N34" s="105"/>
      <c r="O34" s="105"/>
      <c r="P34" s="108"/>
      <c r="Q34" s="108"/>
      <c r="R34" s="106">
        <f t="shared" si="4"/>
      </c>
      <c r="S34" s="109"/>
      <c r="T34" s="110"/>
      <c r="U34" s="108"/>
      <c r="V34" s="106">
        <f t="shared" si="5"/>
      </c>
      <c r="W34" s="109"/>
      <c r="X34" s="110"/>
      <c r="Y34" s="111"/>
      <c r="Z34" s="111"/>
      <c r="AA34" s="111"/>
      <c r="AB34" s="111"/>
      <c r="AC34" s="107"/>
      <c r="AD34" s="106">
        <f t="shared" si="6"/>
      </c>
      <c r="AE34" s="109"/>
      <c r="AF34" s="111"/>
      <c r="AG34" s="107"/>
      <c r="AH34" s="106">
        <f t="shared" si="7"/>
      </c>
      <c r="AI34" s="112"/>
      <c r="AJ34" s="35"/>
      <c r="AM34" s="13">
        <v>3</v>
      </c>
      <c r="AN34" s="12"/>
      <c r="AS34" s="12" t="s">
        <v>54</v>
      </c>
      <c r="AT34" s="12">
        <v>135</v>
      </c>
      <c r="AU34" s="12">
        <v>841</v>
      </c>
      <c r="AV34" s="13" t="s">
        <v>31</v>
      </c>
      <c r="AW34" s="12">
        <v>870</v>
      </c>
    </row>
    <row r="35" spans="2:49" ht="18" customHeight="1">
      <c r="B35" s="113">
        <v>30</v>
      </c>
      <c r="C35" s="114">
        <f t="shared" si="0"/>
      </c>
      <c r="D35" s="114">
        <f t="shared" si="8"/>
      </c>
      <c r="E35" s="115"/>
      <c r="F35" s="116"/>
      <c r="G35" s="117"/>
      <c r="H35" s="117"/>
      <c r="I35" s="115"/>
      <c r="J35" s="115"/>
      <c r="K35" s="118">
        <f t="shared" si="2"/>
      </c>
      <c r="L35" s="118">
        <f t="shared" si="3"/>
      </c>
      <c r="M35" s="119"/>
      <c r="N35" s="117"/>
      <c r="O35" s="117"/>
      <c r="P35" s="120"/>
      <c r="Q35" s="120"/>
      <c r="R35" s="118">
        <f t="shared" si="4"/>
      </c>
      <c r="S35" s="121"/>
      <c r="T35" s="122"/>
      <c r="U35" s="120"/>
      <c r="V35" s="118">
        <f t="shared" si="5"/>
      </c>
      <c r="W35" s="121"/>
      <c r="X35" s="122"/>
      <c r="Y35" s="123"/>
      <c r="Z35" s="123"/>
      <c r="AA35" s="123"/>
      <c r="AB35" s="123"/>
      <c r="AC35" s="119"/>
      <c r="AD35" s="118">
        <f t="shared" si="6"/>
      </c>
      <c r="AE35" s="121"/>
      <c r="AF35" s="123"/>
      <c r="AG35" s="119"/>
      <c r="AH35" s="118">
        <f t="shared" si="7"/>
      </c>
      <c r="AI35" s="124"/>
      <c r="AJ35" s="35"/>
      <c r="AS35" s="12" t="s">
        <v>55</v>
      </c>
      <c r="AT35" s="12">
        <v>136</v>
      </c>
      <c r="AU35" s="12">
        <v>871</v>
      </c>
      <c r="AV35" s="13" t="s">
        <v>31</v>
      </c>
      <c r="AW35" s="12">
        <v>900</v>
      </c>
    </row>
    <row r="36" spans="2:49" ht="18" customHeight="1">
      <c r="B36" s="125">
        <v>31</v>
      </c>
      <c r="C36" s="126">
        <f t="shared" si="0"/>
      </c>
      <c r="D36" s="126">
        <f>IF(F36="","",$D$43)</f>
      </c>
      <c r="E36" s="127"/>
      <c r="F36" s="128"/>
      <c r="G36" s="129"/>
      <c r="H36" s="129"/>
      <c r="I36" s="127"/>
      <c r="J36" s="127"/>
      <c r="K36" s="130">
        <f t="shared" si="2"/>
      </c>
      <c r="L36" s="130">
        <f t="shared" si="3"/>
      </c>
      <c r="M36" s="131"/>
      <c r="N36" s="129"/>
      <c r="O36" s="129"/>
      <c r="P36" s="132"/>
      <c r="Q36" s="132"/>
      <c r="R36" s="130">
        <f t="shared" si="4"/>
      </c>
      <c r="S36" s="133"/>
      <c r="T36" s="134"/>
      <c r="U36" s="132"/>
      <c r="V36" s="130">
        <f t="shared" si="5"/>
      </c>
      <c r="W36" s="133"/>
      <c r="X36" s="134"/>
      <c r="Y36" s="135"/>
      <c r="Z36" s="135"/>
      <c r="AA36" s="135"/>
      <c r="AB36" s="135"/>
      <c r="AC36" s="131"/>
      <c r="AD36" s="130">
        <f t="shared" si="6"/>
      </c>
      <c r="AE36" s="133"/>
      <c r="AF36" s="135"/>
      <c r="AG36" s="131"/>
      <c r="AH36" s="130">
        <f t="shared" si="7"/>
      </c>
      <c r="AI36" s="136"/>
      <c r="AJ36" s="35"/>
      <c r="AM36" s="14" t="s">
        <v>61</v>
      </c>
      <c r="AN36" s="15"/>
      <c r="AS36" s="12" t="s">
        <v>197</v>
      </c>
      <c r="AT36" s="12">
        <v>137</v>
      </c>
      <c r="AU36" s="12">
        <v>901</v>
      </c>
      <c r="AV36" s="13" t="s">
        <v>169</v>
      </c>
      <c r="AW36" s="12">
        <v>930</v>
      </c>
    </row>
    <row r="37" spans="2:49" ht="18" customHeight="1">
      <c r="B37" s="101">
        <v>32</v>
      </c>
      <c r="C37" s="102">
        <f t="shared" si="0"/>
      </c>
      <c r="D37" s="102">
        <f>IF(F37="","",$D$43)</f>
      </c>
      <c r="E37" s="103"/>
      <c r="F37" s="104"/>
      <c r="G37" s="105"/>
      <c r="H37" s="105"/>
      <c r="I37" s="103"/>
      <c r="J37" s="103"/>
      <c r="K37" s="106">
        <f t="shared" si="2"/>
      </c>
      <c r="L37" s="106">
        <f t="shared" si="3"/>
      </c>
      <c r="M37" s="107"/>
      <c r="N37" s="105"/>
      <c r="O37" s="105"/>
      <c r="P37" s="108"/>
      <c r="Q37" s="108"/>
      <c r="R37" s="106">
        <f t="shared" si="4"/>
      </c>
      <c r="S37" s="109"/>
      <c r="T37" s="110"/>
      <c r="U37" s="108"/>
      <c r="V37" s="106">
        <f t="shared" si="5"/>
      </c>
      <c r="W37" s="109"/>
      <c r="X37" s="110"/>
      <c r="Y37" s="111"/>
      <c r="Z37" s="111"/>
      <c r="AA37" s="111"/>
      <c r="AB37" s="111"/>
      <c r="AC37" s="107"/>
      <c r="AD37" s="106">
        <f t="shared" si="6"/>
      </c>
      <c r="AE37" s="109"/>
      <c r="AF37" s="111"/>
      <c r="AG37" s="107"/>
      <c r="AH37" s="106">
        <f t="shared" si="7"/>
      </c>
      <c r="AI37" s="112"/>
      <c r="AJ37" s="35"/>
      <c r="AM37" s="12"/>
      <c r="AN37" s="12"/>
      <c r="AS37" s="12" t="s">
        <v>56</v>
      </c>
      <c r="AT37" s="12">
        <v>138</v>
      </c>
      <c r="AU37" s="12">
        <v>951</v>
      </c>
      <c r="AV37" s="13" t="s">
        <v>169</v>
      </c>
      <c r="AW37" s="12">
        <v>970</v>
      </c>
    </row>
    <row r="38" spans="2:49" ht="18" customHeight="1">
      <c r="B38" s="101">
        <v>33</v>
      </c>
      <c r="C38" s="102">
        <f t="shared" si="0"/>
      </c>
      <c r="D38" s="102">
        <f>IF(F38="","",$D$43)</f>
      </c>
      <c r="E38" s="103"/>
      <c r="F38" s="104"/>
      <c r="G38" s="105"/>
      <c r="H38" s="105"/>
      <c r="I38" s="103"/>
      <c r="J38" s="103"/>
      <c r="K38" s="106">
        <f t="shared" si="2"/>
      </c>
      <c r="L38" s="106">
        <f t="shared" si="3"/>
      </c>
      <c r="M38" s="107"/>
      <c r="N38" s="105"/>
      <c r="O38" s="105"/>
      <c r="P38" s="108"/>
      <c r="Q38" s="108"/>
      <c r="R38" s="106">
        <f t="shared" si="4"/>
      </c>
      <c r="S38" s="109"/>
      <c r="T38" s="110"/>
      <c r="U38" s="108"/>
      <c r="V38" s="106">
        <f t="shared" si="5"/>
      </c>
      <c r="W38" s="109"/>
      <c r="X38" s="110"/>
      <c r="Y38" s="111"/>
      <c r="Z38" s="111"/>
      <c r="AA38" s="111"/>
      <c r="AB38" s="111"/>
      <c r="AC38" s="107"/>
      <c r="AD38" s="106">
        <f t="shared" si="6"/>
      </c>
      <c r="AE38" s="109"/>
      <c r="AF38" s="111"/>
      <c r="AG38" s="107"/>
      <c r="AH38" s="106">
        <f t="shared" si="7"/>
      </c>
      <c r="AI38" s="112"/>
      <c r="AJ38" s="35"/>
      <c r="AM38" s="13">
        <v>1</v>
      </c>
      <c r="AN38" s="12" t="s">
        <v>62</v>
      </c>
      <c r="AS38" s="12" t="s">
        <v>57</v>
      </c>
      <c r="AT38" s="12">
        <v>139</v>
      </c>
      <c r="AU38" s="12">
        <v>971</v>
      </c>
      <c r="AV38" s="13" t="s">
        <v>169</v>
      </c>
      <c r="AW38" s="12">
        <v>999</v>
      </c>
    </row>
    <row r="39" spans="2:49" ht="18" customHeight="1">
      <c r="B39" s="101">
        <v>34</v>
      </c>
      <c r="C39" s="102">
        <f t="shared" si="0"/>
      </c>
      <c r="D39" s="102">
        <f>IF(F39="","",$D$43)</f>
      </c>
      <c r="E39" s="103"/>
      <c r="F39" s="104"/>
      <c r="G39" s="105"/>
      <c r="H39" s="105"/>
      <c r="I39" s="103"/>
      <c r="J39" s="103"/>
      <c r="K39" s="106">
        <f t="shared" si="2"/>
      </c>
      <c r="L39" s="106">
        <f t="shared" si="3"/>
      </c>
      <c r="M39" s="107"/>
      <c r="N39" s="105"/>
      <c r="O39" s="105"/>
      <c r="P39" s="108"/>
      <c r="Q39" s="108"/>
      <c r="R39" s="106">
        <f t="shared" si="4"/>
      </c>
      <c r="S39" s="109"/>
      <c r="T39" s="110"/>
      <c r="U39" s="108"/>
      <c r="V39" s="106">
        <f t="shared" si="5"/>
      </c>
      <c r="W39" s="109"/>
      <c r="X39" s="110"/>
      <c r="Y39" s="111"/>
      <c r="Z39" s="111"/>
      <c r="AA39" s="111"/>
      <c r="AB39" s="111"/>
      <c r="AC39" s="107"/>
      <c r="AD39" s="106">
        <f t="shared" si="6"/>
      </c>
      <c r="AE39" s="109"/>
      <c r="AF39" s="111"/>
      <c r="AG39" s="107"/>
      <c r="AH39" s="106">
        <f t="shared" si="7"/>
      </c>
      <c r="AI39" s="112"/>
      <c r="AJ39" s="35"/>
      <c r="AM39" s="13">
        <v>2</v>
      </c>
      <c r="AN39" s="12" t="s">
        <v>63</v>
      </c>
      <c r="AS39" s="12" t="s">
        <v>58</v>
      </c>
      <c r="AT39" s="12">
        <v>140</v>
      </c>
      <c r="AU39" s="12">
        <v>1000</v>
      </c>
      <c r="AV39" s="13" t="s">
        <v>169</v>
      </c>
      <c r="AW39" s="12">
        <v>1030</v>
      </c>
    </row>
    <row r="40" spans="2:49" ht="18" customHeight="1" thickBot="1">
      <c r="B40" s="137">
        <v>35</v>
      </c>
      <c r="C40" s="138">
        <f t="shared" si="0"/>
      </c>
      <c r="D40" s="138">
        <f>IF(F40="","",$D$43)</f>
      </c>
      <c r="E40" s="139"/>
      <c r="F40" s="140"/>
      <c r="G40" s="141"/>
      <c r="H40" s="141"/>
      <c r="I40" s="139"/>
      <c r="J40" s="139"/>
      <c r="K40" s="142">
        <f t="shared" si="2"/>
      </c>
      <c r="L40" s="142">
        <f t="shared" si="3"/>
      </c>
      <c r="M40" s="143"/>
      <c r="N40" s="141"/>
      <c r="O40" s="141"/>
      <c r="P40" s="144"/>
      <c r="Q40" s="144"/>
      <c r="R40" s="142">
        <f t="shared" si="4"/>
      </c>
      <c r="S40" s="145"/>
      <c r="T40" s="146"/>
      <c r="U40" s="144"/>
      <c r="V40" s="142">
        <f t="shared" si="5"/>
      </c>
      <c r="W40" s="145"/>
      <c r="X40" s="146"/>
      <c r="Y40" s="147"/>
      <c r="Z40" s="147"/>
      <c r="AA40" s="147"/>
      <c r="AB40" s="147"/>
      <c r="AC40" s="143"/>
      <c r="AD40" s="142">
        <f t="shared" si="6"/>
      </c>
      <c r="AE40" s="145"/>
      <c r="AF40" s="147"/>
      <c r="AG40" s="143"/>
      <c r="AH40" s="142">
        <f t="shared" si="7"/>
      </c>
      <c r="AI40" s="148"/>
      <c r="AJ40" s="35"/>
      <c r="AS40" s="12" t="s">
        <v>170</v>
      </c>
      <c r="AT40" s="12">
        <v>141</v>
      </c>
      <c r="AU40" s="12">
        <v>1031</v>
      </c>
      <c r="AV40" s="13" t="s">
        <v>171</v>
      </c>
      <c r="AW40" s="12">
        <v>1049</v>
      </c>
    </row>
    <row r="41" spans="2:49" ht="18" customHeight="1">
      <c r="B41" s="23"/>
      <c r="C41" s="20"/>
      <c r="D41" s="20"/>
      <c r="E41" s="20"/>
      <c r="F41" s="20"/>
      <c r="G41" s="20"/>
      <c r="H41" s="20"/>
      <c r="I41" s="20"/>
      <c r="J41" s="20"/>
      <c r="K41" s="20"/>
      <c r="L41" s="20"/>
      <c r="M41" s="20"/>
      <c r="N41" s="20"/>
      <c r="O41" s="20"/>
      <c r="AS41" s="75" t="s">
        <v>193</v>
      </c>
      <c r="AT41" s="75">
        <v>109</v>
      </c>
      <c r="AU41" s="75">
        <v>241</v>
      </c>
      <c r="AV41" s="76" t="s">
        <v>31</v>
      </c>
      <c r="AW41" s="75">
        <v>270</v>
      </c>
    </row>
    <row r="42" spans="2:15" ht="18" customHeight="1">
      <c r="B42" s="23"/>
      <c r="C42" s="20"/>
      <c r="D42" s="24"/>
      <c r="E42" s="20"/>
      <c r="F42" s="20"/>
      <c r="G42" s="20"/>
      <c r="H42" s="20"/>
      <c r="I42" s="20"/>
      <c r="J42" s="20"/>
      <c r="K42" s="20"/>
      <c r="L42" s="20"/>
      <c r="M42" s="20"/>
      <c r="N42" s="20"/>
      <c r="O42" s="20"/>
    </row>
    <row r="43" spans="2:24" ht="33" customHeight="1">
      <c r="B43" s="220" t="s">
        <v>64</v>
      </c>
      <c r="C43" s="220"/>
      <c r="D43" s="221"/>
      <c r="E43" s="221"/>
      <c r="F43" s="30" t="s">
        <v>65</v>
      </c>
      <c r="G43" s="20"/>
      <c r="H43" s="31" t="s">
        <v>66</v>
      </c>
      <c r="I43" s="31"/>
      <c r="J43" s="31"/>
      <c r="K43" s="222"/>
      <c r="L43" s="222"/>
      <c r="M43" s="222"/>
      <c r="N43" s="222"/>
      <c r="O43" s="33" t="s">
        <v>67</v>
      </c>
      <c r="T43" s="31" t="s">
        <v>203</v>
      </c>
      <c r="U43" s="222"/>
      <c r="V43" s="222"/>
      <c r="W43" s="222"/>
      <c r="X43" s="33" t="s">
        <v>67</v>
      </c>
    </row>
    <row r="44" spans="2:15" ht="18" customHeight="1">
      <c r="B44" s="20"/>
      <c r="C44" s="20"/>
      <c r="D44" s="49"/>
      <c r="E44" s="47"/>
      <c r="F44" s="30"/>
      <c r="G44" s="20"/>
      <c r="H44" s="31"/>
      <c r="I44" s="31"/>
      <c r="J44" s="31"/>
      <c r="K44" s="48"/>
      <c r="L44" s="48"/>
      <c r="M44" s="48"/>
      <c r="N44" s="48"/>
      <c r="O44" s="20"/>
    </row>
    <row r="45" spans="2:15" ht="18" customHeight="1">
      <c r="B45" s="23"/>
      <c r="C45" s="20"/>
      <c r="D45" s="24"/>
      <c r="E45" s="20"/>
      <c r="F45" s="20"/>
      <c r="G45" s="20"/>
      <c r="H45" s="20"/>
      <c r="I45" s="20"/>
      <c r="J45" s="20"/>
      <c r="K45" s="20"/>
      <c r="L45" s="20"/>
      <c r="M45" s="20"/>
      <c r="N45" s="20"/>
      <c r="O45" s="20"/>
    </row>
    <row r="46" spans="2:7" ht="33" customHeight="1">
      <c r="B46" s="23"/>
      <c r="C46" s="20"/>
      <c r="D46" s="24"/>
      <c r="E46" s="20"/>
      <c r="F46" s="20"/>
      <c r="G46" s="20"/>
    </row>
  </sheetData>
  <sheetProtection/>
  <mergeCells count="7">
    <mergeCell ref="B3:C3"/>
    <mergeCell ref="AM30:AN30"/>
    <mergeCell ref="AU4:AW4"/>
    <mergeCell ref="B43:C43"/>
    <mergeCell ref="D43:E43"/>
    <mergeCell ref="K43:N43"/>
    <mergeCell ref="U43:W43"/>
  </mergeCells>
  <dataValidations count="10">
    <dataValidation type="list" allowBlank="1" showInputMessage="1" showErrorMessage="1" sqref="U6:U40 Q6:Q40">
      <formula1>$AM$5:$AM$23</formula1>
    </dataValidation>
    <dataValidation type="list" allowBlank="1" showInputMessage="1" showErrorMessage="1" sqref="AC6:AC40">
      <formula1>$AP$5:$AP$6</formula1>
    </dataValidation>
    <dataValidation type="list" allowBlank="1" showInputMessage="1" showErrorMessage="1" sqref="AG6:AG40">
      <formula1>$AP$9:$AP$10</formula1>
    </dataValidation>
    <dataValidation type="list" allowBlank="1" showInputMessage="1" showErrorMessage="1" sqref="P6:P40">
      <formula1>$AN$37:$AN$39</formula1>
    </dataValidation>
    <dataValidation type="list" allowBlank="1" showInputMessage="1" showErrorMessage="1" sqref="M6:M40">
      <formula1>$AM$31:$AM$33</formula1>
    </dataValidation>
    <dataValidation type="list" allowBlank="1" showInputMessage="1" showErrorMessage="1" sqref="M41">
      <formula1>$AM$35:$AM$37</formula1>
    </dataValidation>
    <dataValidation allowBlank="1" showInputMessage="1" showErrorMessage="1" imeMode="halfAlpha" sqref="N6:O40"/>
    <dataValidation allowBlank="1" showInputMessage="1" showErrorMessage="1" imeMode="halfKatakana" sqref="H6:J40"/>
    <dataValidation type="list" allowBlank="1" showInputMessage="1" showErrorMessage="1" sqref="E44">
      <formula1>$AS$5:$AS$35</formula1>
    </dataValidation>
    <dataValidation type="list" allowBlank="1" showInputMessage="1" showErrorMessage="1" sqref="D43:E43">
      <formula1>$AS$5:$AS$40</formula1>
    </dataValidation>
  </dataValidations>
  <printOptions horizontalCentered="1"/>
  <pageMargins left="0.7086614173228347" right="0.7086614173228347" top="0.3937007874015748" bottom="0.3937007874015748" header="0.31496062992125984" footer="0.31496062992125984"/>
  <pageSetup horizontalDpi="300" verticalDpi="300" orientation="landscape" paperSize="9" scale="70" r:id="rId1"/>
</worksheet>
</file>

<file path=xl/worksheets/sheet4.xml><?xml version="1.0" encoding="utf-8"?>
<worksheet xmlns="http://schemas.openxmlformats.org/spreadsheetml/2006/main" xmlns:r="http://schemas.openxmlformats.org/officeDocument/2006/relationships">
  <sheetPr>
    <tabColor rgb="FFFF0000"/>
  </sheetPr>
  <dimension ref="B1:AW122"/>
  <sheetViews>
    <sheetView zoomScale="80" zoomScaleNormal="80" zoomScalePageLayoutView="0" workbookViewId="0" topLeftCell="A10">
      <selection activeCell="G4" sqref="G4"/>
    </sheetView>
  </sheetViews>
  <sheetFormatPr defaultColWidth="9.140625" defaultRowHeight="15"/>
  <cols>
    <col min="2" max="3" width="5.140625" style="0" customWidth="1"/>
    <col min="4" max="4" width="12.57421875" style="0" customWidth="1"/>
    <col min="5" max="5" width="4.57421875" style="0" hidden="1" customWidth="1"/>
    <col min="6" max="6" width="6.57421875" style="1" customWidth="1"/>
    <col min="7" max="7" width="12.57421875" style="0" customWidth="1"/>
    <col min="8" max="8" width="15.57421875" style="0" customWidth="1"/>
    <col min="9" max="10" width="4.140625" style="0" hidden="1" customWidth="1"/>
    <col min="11" max="15" width="5.140625" style="0" customWidth="1"/>
    <col min="16" max="17" width="10.57421875" style="0" customWidth="1"/>
    <col min="18" max="18" width="3.57421875" style="0" hidden="1" customWidth="1"/>
    <col min="19" max="19" width="10.57421875" style="0" customWidth="1"/>
    <col min="20" max="20" width="5.57421875" style="0" customWidth="1"/>
    <col min="21" max="21" width="10.57421875" style="0" customWidth="1"/>
    <col min="22" max="22" width="3.57421875" style="0" hidden="1" customWidth="1"/>
    <col min="23" max="23" width="10.57421875" style="0" customWidth="1"/>
    <col min="24" max="24" width="5.57421875" style="0" customWidth="1"/>
    <col min="25" max="28" width="5.57421875" style="0" hidden="1" customWidth="1"/>
    <col min="29" max="29" width="8.57421875" style="0" customWidth="1"/>
    <col min="30" max="30" width="3.57421875" style="0" hidden="1" customWidth="1"/>
    <col min="31" max="31" width="10.57421875" style="0" customWidth="1"/>
    <col min="32" max="32" width="12.57421875" style="0" hidden="1" customWidth="1"/>
    <col min="33" max="33" width="8.57421875" style="0" customWidth="1"/>
    <col min="34" max="34" width="3.421875" style="0" hidden="1" customWidth="1"/>
    <col min="35" max="35" width="10.57421875" style="0" customWidth="1"/>
    <col min="36" max="36" width="12.57421875" style="0" hidden="1" customWidth="1"/>
    <col min="39" max="40" width="12.57421875" style="0" customWidth="1"/>
    <col min="45" max="45" width="13.57421875" style="0" customWidth="1"/>
  </cols>
  <sheetData>
    <row r="1" spans="18:34" ht="13.5">
      <c r="R1" s="1"/>
      <c r="V1" s="1"/>
      <c r="AD1" s="1"/>
      <c r="AH1" s="1"/>
    </row>
    <row r="2" spans="18:34" ht="13.5">
      <c r="R2" s="1"/>
      <c r="V2" s="1"/>
      <c r="AD2" s="1"/>
      <c r="AH2" s="1"/>
    </row>
    <row r="3" spans="2:34" ht="48" customHeight="1">
      <c r="B3" s="223" t="s">
        <v>24</v>
      </c>
      <c r="C3" s="223"/>
      <c r="D3" s="18"/>
      <c r="E3" s="10"/>
      <c r="G3" s="173" t="s">
        <v>211</v>
      </c>
      <c r="R3" s="1"/>
      <c r="U3" s="10"/>
      <c r="V3" s="10"/>
      <c r="W3" s="10"/>
      <c r="X3" s="10"/>
      <c r="Y3" s="10"/>
      <c r="Z3" s="10"/>
      <c r="AA3" s="10"/>
      <c r="AB3" s="10"/>
      <c r="AD3" s="1"/>
      <c r="AH3" s="1"/>
    </row>
    <row r="4" spans="18:49" ht="30" customHeight="1" thickBot="1">
      <c r="R4" s="1"/>
      <c r="V4" s="1"/>
      <c r="AD4" s="1"/>
      <c r="AH4" s="1"/>
      <c r="AS4" s="12" t="s">
        <v>29</v>
      </c>
      <c r="AT4" s="12" t="s">
        <v>28</v>
      </c>
      <c r="AU4" s="177" t="s">
        <v>59</v>
      </c>
      <c r="AV4" s="178"/>
      <c r="AW4" s="179"/>
    </row>
    <row r="5" spans="2:49" ht="42" customHeight="1" thickBot="1">
      <c r="B5" s="36" t="s">
        <v>25</v>
      </c>
      <c r="C5" s="37" t="s">
        <v>3</v>
      </c>
      <c r="D5" s="38" t="s">
        <v>4</v>
      </c>
      <c r="E5" s="39" t="s">
        <v>27</v>
      </c>
      <c r="F5" s="40" t="s">
        <v>146</v>
      </c>
      <c r="G5" s="38" t="s">
        <v>5</v>
      </c>
      <c r="H5" s="38" t="s">
        <v>195</v>
      </c>
      <c r="I5" s="85"/>
      <c r="J5" s="85"/>
      <c r="K5" s="41" t="s">
        <v>6</v>
      </c>
      <c r="L5" s="40" t="s">
        <v>7</v>
      </c>
      <c r="M5" s="41" t="s">
        <v>8</v>
      </c>
      <c r="N5" s="38" t="s">
        <v>9</v>
      </c>
      <c r="O5" s="38" t="s">
        <v>10</v>
      </c>
      <c r="P5" s="38" t="s">
        <v>11</v>
      </c>
      <c r="Q5" s="38" t="s">
        <v>12</v>
      </c>
      <c r="R5" s="40" t="s">
        <v>13</v>
      </c>
      <c r="S5" s="39" t="s">
        <v>14</v>
      </c>
      <c r="T5" s="39" t="s">
        <v>145</v>
      </c>
      <c r="U5" s="38" t="s">
        <v>15</v>
      </c>
      <c r="V5" s="40" t="s">
        <v>13</v>
      </c>
      <c r="W5" s="38" t="s">
        <v>14</v>
      </c>
      <c r="X5" s="39" t="s">
        <v>145</v>
      </c>
      <c r="Y5" s="84" t="s">
        <v>199</v>
      </c>
      <c r="Z5" s="84" t="s">
        <v>200</v>
      </c>
      <c r="AA5" s="84" t="s">
        <v>201</v>
      </c>
      <c r="AB5" s="84" t="s">
        <v>202</v>
      </c>
      <c r="AC5" s="39" t="s">
        <v>18</v>
      </c>
      <c r="AD5" s="40" t="s">
        <v>13</v>
      </c>
      <c r="AE5" s="38" t="s">
        <v>14</v>
      </c>
      <c r="AF5" s="39" t="s">
        <v>19</v>
      </c>
      <c r="AG5" s="39" t="s">
        <v>20</v>
      </c>
      <c r="AH5" s="40" t="s">
        <v>13</v>
      </c>
      <c r="AI5" s="42" t="s">
        <v>14</v>
      </c>
      <c r="AJ5" s="34" t="s">
        <v>21</v>
      </c>
      <c r="AM5" s="9"/>
      <c r="AN5" s="9"/>
      <c r="AP5" s="8"/>
      <c r="AQ5" s="8"/>
      <c r="AS5" s="12"/>
      <c r="AT5" s="12"/>
      <c r="AU5" s="12"/>
      <c r="AV5" s="13"/>
      <c r="AW5" s="12"/>
    </row>
    <row r="6" spans="2:49" ht="18" customHeight="1" thickTop="1">
      <c r="B6" s="89">
        <v>1</v>
      </c>
      <c r="C6" s="94">
        <f aca="true" t="shared" si="0" ref="C6:C40">IF(F6="","",VLOOKUP(D6,$AS$5:$AT$40,2,FALSE))</f>
      </c>
      <c r="D6" s="94">
        <f aca="true" t="shared" si="1" ref="D6:D40">IF(F6="","",$D$43)</f>
      </c>
      <c r="E6" s="91"/>
      <c r="F6" s="95"/>
      <c r="G6" s="93"/>
      <c r="H6" s="93"/>
      <c r="I6" s="91"/>
      <c r="J6" s="91"/>
      <c r="K6" s="94">
        <f>IF(F6="","","女")</f>
      </c>
      <c r="L6" s="94">
        <f>IF(F6="","","2")</f>
      </c>
      <c r="M6" s="92"/>
      <c r="N6" s="93"/>
      <c r="O6" s="93"/>
      <c r="P6" s="150"/>
      <c r="Q6" s="151"/>
      <c r="R6" s="94">
        <f aca="true" t="shared" si="2" ref="R6:R40">IF(Q6="","",VLOOKUP(Q6,$AM$5:$AN$22,2,FALSE))</f>
      </c>
      <c r="S6" s="97"/>
      <c r="T6" s="152"/>
      <c r="U6" s="151"/>
      <c r="V6" s="94">
        <f aca="true" t="shared" si="3" ref="V6:V40">IF(U6="","",VLOOKUP(U6,$AM$5:$AN$22,2,FALSE))</f>
      </c>
      <c r="W6" s="97"/>
      <c r="X6" s="152"/>
      <c r="Y6" s="153"/>
      <c r="Z6" s="153"/>
      <c r="AA6" s="153"/>
      <c r="AB6" s="153"/>
      <c r="AC6" s="92"/>
      <c r="AD6" s="94">
        <f>IF(AC6="","",VLOOKUP(AC6,$AP$5:$AQ$6,2))</f>
      </c>
      <c r="AE6" s="97"/>
      <c r="AF6" s="99"/>
      <c r="AG6" s="92"/>
      <c r="AH6" s="94">
        <f aca="true" t="shared" si="4" ref="AH6:AH40">IF(AG6="","",VLOOKUP(AG6,$AP$9:$AQ$10,2))</f>
      </c>
      <c r="AI6" s="100"/>
      <c r="AJ6" s="35"/>
      <c r="AM6" s="7" t="s">
        <v>152</v>
      </c>
      <c r="AN6" s="11">
        <v>29</v>
      </c>
      <c r="AP6" s="8" t="s">
        <v>26</v>
      </c>
      <c r="AQ6" s="8">
        <v>44</v>
      </c>
      <c r="AS6" s="12" t="s">
        <v>30</v>
      </c>
      <c r="AT6" s="12">
        <v>100</v>
      </c>
      <c r="AU6" s="12">
        <v>31</v>
      </c>
      <c r="AV6" s="13" t="s">
        <v>31</v>
      </c>
      <c r="AW6" s="12">
        <v>60</v>
      </c>
    </row>
    <row r="7" spans="2:49" ht="18" customHeight="1">
      <c r="B7" s="101">
        <v>2</v>
      </c>
      <c r="C7" s="106">
        <f t="shared" si="0"/>
      </c>
      <c r="D7" s="106">
        <f t="shared" si="1"/>
      </c>
      <c r="E7" s="103"/>
      <c r="F7" s="107"/>
      <c r="G7" s="105"/>
      <c r="H7" s="105"/>
      <c r="I7" s="103"/>
      <c r="J7" s="103"/>
      <c r="K7" s="106">
        <f aca="true" t="shared" si="5" ref="K7:K35">IF(F7="","","女")</f>
      </c>
      <c r="L7" s="106">
        <f aca="true" t="shared" si="6" ref="L7:L35">IF(F7="","","2")</f>
      </c>
      <c r="M7" s="104"/>
      <c r="N7" s="105"/>
      <c r="O7" s="105"/>
      <c r="P7" s="154"/>
      <c r="Q7" s="155"/>
      <c r="R7" s="106">
        <f t="shared" si="2"/>
      </c>
      <c r="S7" s="110"/>
      <c r="T7" s="156"/>
      <c r="U7" s="155"/>
      <c r="V7" s="106">
        <f t="shared" si="3"/>
      </c>
      <c r="W7" s="109"/>
      <c r="X7" s="156"/>
      <c r="Y7" s="157"/>
      <c r="Z7" s="157"/>
      <c r="AA7" s="157"/>
      <c r="AB7" s="157"/>
      <c r="AC7" s="104"/>
      <c r="AD7" s="106">
        <f aca="true" t="shared" si="7" ref="AD7:AD40">IF(AC7="","",VLOOKUP(AC7,$AP$5:$AQ$6,2))</f>
      </c>
      <c r="AE7" s="109"/>
      <c r="AF7" s="111"/>
      <c r="AG7" s="104"/>
      <c r="AH7" s="106">
        <f t="shared" si="4"/>
      </c>
      <c r="AI7" s="112"/>
      <c r="AJ7" s="35"/>
      <c r="AM7" s="7" t="s">
        <v>153</v>
      </c>
      <c r="AN7" s="11">
        <v>30</v>
      </c>
      <c r="AS7" s="12" t="s">
        <v>32</v>
      </c>
      <c r="AT7" s="12">
        <v>101</v>
      </c>
      <c r="AU7" s="12">
        <v>61</v>
      </c>
      <c r="AV7" s="13" t="s">
        <v>31</v>
      </c>
      <c r="AW7" s="12">
        <v>90</v>
      </c>
    </row>
    <row r="8" spans="2:49" ht="18" customHeight="1">
      <c r="B8" s="101">
        <v>3</v>
      </c>
      <c r="C8" s="106">
        <f t="shared" si="0"/>
      </c>
      <c r="D8" s="106">
        <f t="shared" si="1"/>
      </c>
      <c r="E8" s="103"/>
      <c r="F8" s="107"/>
      <c r="G8" s="105"/>
      <c r="H8" s="105"/>
      <c r="I8" s="103"/>
      <c r="J8" s="103"/>
      <c r="K8" s="106">
        <f t="shared" si="5"/>
      </c>
      <c r="L8" s="106">
        <f t="shared" si="6"/>
      </c>
      <c r="M8" s="104"/>
      <c r="N8" s="105"/>
      <c r="O8" s="105"/>
      <c r="P8" s="154"/>
      <c r="Q8" s="155"/>
      <c r="R8" s="106">
        <f t="shared" si="2"/>
      </c>
      <c r="S8" s="109"/>
      <c r="T8" s="156"/>
      <c r="U8" s="155"/>
      <c r="V8" s="106">
        <f t="shared" si="3"/>
      </c>
      <c r="W8" s="109"/>
      <c r="X8" s="156"/>
      <c r="Y8" s="157"/>
      <c r="Z8" s="157"/>
      <c r="AA8" s="157"/>
      <c r="AB8" s="157"/>
      <c r="AC8" s="104"/>
      <c r="AD8" s="106">
        <f t="shared" si="7"/>
      </c>
      <c r="AE8" s="109"/>
      <c r="AF8" s="111"/>
      <c r="AG8" s="104"/>
      <c r="AH8" s="106">
        <f t="shared" si="4"/>
      </c>
      <c r="AI8" s="112"/>
      <c r="AJ8" s="35"/>
      <c r="AM8" s="7" t="s">
        <v>154</v>
      </c>
      <c r="AN8" s="11">
        <v>31</v>
      </c>
      <c r="AS8" s="12"/>
      <c r="AT8" s="12">
        <v>102</v>
      </c>
      <c r="AU8" s="12">
        <v>91</v>
      </c>
      <c r="AV8" s="13" t="s">
        <v>31</v>
      </c>
      <c r="AW8" s="12">
        <v>120</v>
      </c>
    </row>
    <row r="9" spans="2:49" ht="18" customHeight="1">
      <c r="B9" s="101">
        <v>4</v>
      </c>
      <c r="C9" s="106">
        <f t="shared" si="0"/>
      </c>
      <c r="D9" s="106">
        <f t="shared" si="1"/>
      </c>
      <c r="E9" s="103"/>
      <c r="F9" s="107"/>
      <c r="G9" s="105"/>
      <c r="H9" s="105"/>
      <c r="I9" s="103"/>
      <c r="J9" s="103"/>
      <c r="K9" s="106">
        <f t="shared" si="5"/>
      </c>
      <c r="L9" s="106">
        <f t="shared" si="6"/>
      </c>
      <c r="M9" s="104"/>
      <c r="N9" s="105"/>
      <c r="O9" s="105"/>
      <c r="P9" s="154"/>
      <c r="Q9" s="155"/>
      <c r="R9" s="106">
        <f t="shared" si="2"/>
      </c>
      <c r="S9" s="109"/>
      <c r="T9" s="156"/>
      <c r="U9" s="155"/>
      <c r="V9" s="106">
        <f t="shared" si="3"/>
      </c>
      <c r="W9" s="109"/>
      <c r="X9" s="156"/>
      <c r="Y9" s="157"/>
      <c r="Z9" s="157"/>
      <c r="AA9" s="157"/>
      <c r="AB9" s="157"/>
      <c r="AC9" s="104"/>
      <c r="AD9" s="106">
        <f t="shared" si="7"/>
      </c>
      <c r="AE9" s="109"/>
      <c r="AF9" s="111"/>
      <c r="AG9" s="104"/>
      <c r="AH9" s="106">
        <f t="shared" si="4"/>
      </c>
      <c r="AI9" s="112"/>
      <c r="AJ9" s="35"/>
      <c r="AM9" s="7" t="s">
        <v>155</v>
      </c>
      <c r="AN9" s="11">
        <v>32</v>
      </c>
      <c r="AP9" s="8"/>
      <c r="AQ9" s="8"/>
      <c r="AS9" s="12" t="s">
        <v>204</v>
      </c>
      <c r="AT9" s="12">
        <v>103</v>
      </c>
      <c r="AU9" s="12">
        <v>121</v>
      </c>
      <c r="AV9" s="13" t="s">
        <v>31</v>
      </c>
      <c r="AW9" s="12">
        <v>150</v>
      </c>
    </row>
    <row r="10" spans="2:49" ht="18" customHeight="1">
      <c r="B10" s="113">
        <v>5</v>
      </c>
      <c r="C10" s="118">
        <f t="shared" si="0"/>
      </c>
      <c r="D10" s="118">
        <f t="shared" si="1"/>
      </c>
      <c r="E10" s="115"/>
      <c r="F10" s="119"/>
      <c r="G10" s="117"/>
      <c r="H10" s="117"/>
      <c r="I10" s="115"/>
      <c r="J10" s="115"/>
      <c r="K10" s="118">
        <f t="shared" si="5"/>
      </c>
      <c r="L10" s="118">
        <f t="shared" si="6"/>
      </c>
      <c r="M10" s="116"/>
      <c r="N10" s="117"/>
      <c r="O10" s="117"/>
      <c r="P10" s="158"/>
      <c r="Q10" s="159"/>
      <c r="R10" s="118">
        <f t="shared" si="2"/>
      </c>
      <c r="S10" s="121"/>
      <c r="T10" s="160"/>
      <c r="U10" s="159"/>
      <c r="V10" s="118">
        <f t="shared" si="3"/>
      </c>
      <c r="W10" s="121"/>
      <c r="X10" s="160"/>
      <c r="Y10" s="161"/>
      <c r="Z10" s="161"/>
      <c r="AA10" s="161"/>
      <c r="AB10" s="161"/>
      <c r="AC10" s="116"/>
      <c r="AD10" s="118">
        <f t="shared" si="7"/>
      </c>
      <c r="AE10" s="121"/>
      <c r="AF10" s="123"/>
      <c r="AG10" s="116"/>
      <c r="AH10" s="118">
        <f t="shared" si="4"/>
      </c>
      <c r="AI10" s="124"/>
      <c r="AJ10" s="35"/>
      <c r="AM10" s="7" t="s">
        <v>156</v>
      </c>
      <c r="AN10" s="11">
        <v>34</v>
      </c>
      <c r="AP10" s="8" t="s">
        <v>26</v>
      </c>
      <c r="AQ10" s="8">
        <v>45</v>
      </c>
      <c r="AS10" s="12" t="s">
        <v>33</v>
      </c>
      <c r="AT10" s="12">
        <v>104</v>
      </c>
      <c r="AU10" s="12">
        <v>151</v>
      </c>
      <c r="AV10" s="13" t="s">
        <v>31</v>
      </c>
      <c r="AW10" s="12">
        <v>180</v>
      </c>
    </row>
    <row r="11" spans="2:49" ht="18" customHeight="1">
      <c r="B11" s="125">
        <v>6</v>
      </c>
      <c r="C11" s="130">
        <f t="shared" si="0"/>
      </c>
      <c r="D11" s="130">
        <f t="shared" si="1"/>
      </c>
      <c r="E11" s="127"/>
      <c r="F11" s="131"/>
      <c r="G11" s="129"/>
      <c r="H11" s="129"/>
      <c r="I11" s="127"/>
      <c r="J11" s="127"/>
      <c r="K11" s="130">
        <f t="shared" si="5"/>
      </c>
      <c r="L11" s="130">
        <f t="shared" si="6"/>
      </c>
      <c r="M11" s="128"/>
      <c r="N11" s="129"/>
      <c r="O11" s="129"/>
      <c r="P11" s="162"/>
      <c r="Q11" s="163"/>
      <c r="R11" s="130">
        <f t="shared" si="2"/>
      </c>
      <c r="S11" s="133"/>
      <c r="T11" s="164"/>
      <c r="U11" s="163"/>
      <c r="V11" s="130">
        <f t="shared" si="3"/>
      </c>
      <c r="W11" s="133"/>
      <c r="X11" s="164"/>
      <c r="Y11" s="165"/>
      <c r="Z11" s="165"/>
      <c r="AA11" s="165"/>
      <c r="AB11" s="165"/>
      <c r="AC11" s="128"/>
      <c r="AD11" s="130">
        <f t="shared" si="7"/>
      </c>
      <c r="AE11" s="133"/>
      <c r="AF11" s="135"/>
      <c r="AG11" s="128"/>
      <c r="AH11" s="130">
        <f t="shared" si="4"/>
      </c>
      <c r="AI11" s="136"/>
      <c r="AJ11" s="35"/>
      <c r="AM11" s="7" t="s">
        <v>157</v>
      </c>
      <c r="AN11" s="11">
        <v>35</v>
      </c>
      <c r="AS11" s="12" t="s">
        <v>34</v>
      </c>
      <c r="AT11" s="12">
        <v>105</v>
      </c>
      <c r="AU11" s="12">
        <v>181</v>
      </c>
      <c r="AV11" s="13" t="s">
        <v>31</v>
      </c>
      <c r="AW11" s="12">
        <v>210</v>
      </c>
    </row>
    <row r="12" spans="2:49" ht="18" customHeight="1">
      <c r="B12" s="101">
        <v>7</v>
      </c>
      <c r="C12" s="106">
        <f t="shared" si="0"/>
      </c>
      <c r="D12" s="106">
        <f t="shared" si="1"/>
      </c>
      <c r="E12" s="103"/>
      <c r="F12" s="107"/>
      <c r="G12" s="105"/>
      <c r="H12" s="105"/>
      <c r="I12" s="103"/>
      <c r="J12" s="103"/>
      <c r="K12" s="106">
        <f t="shared" si="5"/>
      </c>
      <c r="L12" s="106">
        <f>IF(F12="","","2")</f>
      </c>
      <c r="M12" s="104"/>
      <c r="N12" s="105"/>
      <c r="O12" s="105"/>
      <c r="P12" s="154"/>
      <c r="Q12" s="155"/>
      <c r="R12" s="106">
        <f t="shared" si="2"/>
      </c>
      <c r="S12" s="109"/>
      <c r="T12" s="156"/>
      <c r="U12" s="155"/>
      <c r="V12" s="106">
        <f t="shared" si="3"/>
      </c>
      <c r="W12" s="109"/>
      <c r="X12" s="156"/>
      <c r="Y12" s="157"/>
      <c r="Z12" s="157"/>
      <c r="AA12" s="157"/>
      <c r="AB12" s="157"/>
      <c r="AC12" s="104"/>
      <c r="AD12" s="106">
        <f t="shared" si="7"/>
      </c>
      <c r="AE12" s="109"/>
      <c r="AF12" s="111"/>
      <c r="AG12" s="104"/>
      <c r="AH12" s="106">
        <f t="shared" si="4"/>
      </c>
      <c r="AI12" s="112"/>
      <c r="AJ12" s="35"/>
      <c r="AM12" s="7" t="s">
        <v>158</v>
      </c>
      <c r="AN12" s="11">
        <v>38</v>
      </c>
      <c r="AS12" s="12" t="s">
        <v>35</v>
      </c>
      <c r="AT12" s="12">
        <v>106</v>
      </c>
      <c r="AU12" s="12">
        <v>211</v>
      </c>
      <c r="AV12" s="13" t="s">
        <v>31</v>
      </c>
      <c r="AW12" s="12">
        <v>240</v>
      </c>
    </row>
    <row r="13" spans="2:49" ht="18" customHeight="1">
      <c r="B13" s="101">
        <v>8</v>
      </c>
      <c r="C13" s="106">
        <f t="shared" si="0"/>
      </c>
      <c r="D13" s="106">
        <f t="shared" si="1"/>
      </c>
      <c r="E13" s="103"/>
      <c r="F13" s="107"/>
      <c r="G13" s="105"/>
      <c r="H13" s="105"/>
      <c r="I13" s="103"/>
      <c r="J13" s="103"/>
      <c r="K13" s="106">
        <f t="shared" si="5"/>
      </c>
      <c r="L13" s="106">
        <f t="shared" si="6"/>
      </c>
      <c r="M13" s="104"/>
      <c r="N13" s="105"/>
      <c r="O13" s="105"/>
      <c r="P13" s="154"/>
      <c r="Q13" s="155"/>
      <c r="R13" s="106">
        <f t="shared" si="2"/>
      </c>
      <c r="S13" s="109"/>
      <c r="T13" s="156"/>
      <c r="U13" s="155"/>
      <c r="V13" s="106">
        <f t="shared" si="3"/>
      </c>
      <c r="W13" s="109"/>
      <c r="X13" s="156"/>
      <c r="Y13" s="157"/>
      <c r="Z13" s="157"/>
      <c r="AA13" s="157"/>
      <c r="AB13" s="157"/>
      <c r="AC13" s="104"/>
      <c r="AD13" s="106">
        <f t="shared" si="7"/>
      </c>
      <c r="AE13" s="109"/>
      <c r="AF13" s="111"/>
      <c r="AG13" s="104"/>
      <c r="AH13" s="106">
        <f t="shared" si="4"/>
      </c>
      <c r="AI13" s="112"/>
      <c r="AJ13" s="35"/>
      <c r="AM13" s="7" t="s">
        <v>159</v>
      </c>
      <c r="AN13" s="11">
        <v>39</v>
      </c>
      <c r="AS13" s="12" t="s">
        <v>36</v>
      </c>
      <c r="AT13" s="12">
        <v>108</v>
      </c>
      <c r="AU13" s="12">
        <v>271</v>
      </c>
      <c r="AV13" s="13" t="s">
        <v>31</v>
      </c>
      <c r="AW13" s="12">
        <v>300</v>
      </c>
    </row>
    <row r="14" spans="2:49" ht="18" customHeight="1">
      <c r="B14" s="101">
        <v>9</v>
      </c>
      <c r="C14" s="106">
        <f t="shared" si="0"/>
      </c>
      <c r="D14" s="106">
        <f t="shared" si="1"/>
      </c>
      <c r="E14" s="103"/>
      <c r="F14" s="107"/>
      <c r="G14" s="105"/>
      <c r="H14" s="105"/>
      <c r="I14" s="103"/>
      <c r="J14" s="103"/>
      <c r="K14" s="106">
        <f t="shared" si="5"/>
      </c>
      <c r="L14" s="106">
        <f t="shared" si="6"/>
      </c>
      <c r="M14" s="104"/>
      <c r="N14" s="105"/>
      <c r="O14" s="105"/>
      <c r="P14" s="154"/>
      <c r="Q14" s="155"/>
      <c r="R14" s="106">
        <f t="shared" si="2"/>
      </c>
      <c r="S14" s="109"/>
      <c r="T14" s="156"/>
      <c r="U14" s="155"/>
      <c r="V14" s="106">
        <f t="shared" si="3"/>
      </c>
      <c r="W14" s="109"/>
      <c r="X14" s="156"/>
      <c r="Y14" s="157"/>
      <c r="Z14" s="157"/>
      <c r="AA14" s="157"/>
      <c r="AB14" s="157"/>
      <c r="AC14" s="104"/>
      <c r="AD14" s="106">
        <f t="shared" si="7"/>
      </c>
      <c r="AE14" s="109"/>
      <c r="AF14" s="111"/>
      <c r="AG14" s="104"/>
      <c r="AH14" s="106">
        <f t="shared" si="4"/>
      </c>
      <c r="AI14" s="112"/>
      <c r="AJ14" s="35"/>
      <c r="AM14" s="7" t="s">
        <v>160</v>
      </c>
      <c r="AN14" s="11">
        <v>42</v>
      </c>
      <c r="AS14" s="12" t="s">
        <v>191</v>
      </c>
      <c r="AT14" s="12">
        <v>109</v>
      </c>
      <c r="AU14" s="12">
        <v>301</v>
      </c>
      <c r="AV14" s="13" t="s">
        <v>31</v>
      </c>
      <c r="AW14" s="12">
        <v>330</v>
      </c>
    </row>
    <row r="15" spans="2:49" ht="18" customHeight="1">
      <c r="B15" s="113">
        <v>10</v>
      </c>
      <c r="C15" s="118">
        <f t="shared" si="0"/>
      </c>
      <c r="D15" s="118">
        <f t="shared" si="1"/>
      </c>
      <c r="E15" s="115"/>
      <c r="F15" s="119"/>
      <c r="G15" s="117"/>
      <c r="H15" s="117"/>
      <c r="I15" s="115"/>
      <c r="J15" s="115"/>
      <c r="K15" s="118">
        <f t="shared" si="5"/>
      </c>
      <c r="L15" s="118">
        <f t="shared" si="6"/>
      </c>
      <c r="M15" s="116"/>
      <c r="N15" s="117"/>
      <c r="O15" s="117"/>
      <c r="P15" s="158"/>
      <c r="Q15" s="159"/>
      <c r="R15" s="118">
        <f t="shared" si="2"/>
      </c>
      <c r="S15" s="121"/>
      <c r="T15" s="160"/>
      <c r="U15" s="159"/>
      <c r="V15" s="118">
        <f t="shared" si="3"/>
      </c>
      <c r="W15" s="121"/>
      <c r="X15" s="160"/>
      <c r="Y15" s="161"/>
      <c r="Z15" s="161"/>
      <c r="AA15" s="161"/>
      <c r="AB15" s="161"/>
      <c r="AC15" s="116"/>
      <c r="AD15" s="118">
        <f t="shared" si="7"/>
      </c>
      <c r="AE15" s="121"/>
      <c r="AF15" s="123"/>
      <c r="AG15" s="116"/>
      <c r="AH15" s="118">
        <f t="shared" si="4"/>
      </c>
      <c r="AI15" s="124"/>
      <c r="AJ15" s="35"/>
      <c r="AM15" s="7" t="s">
        <v>161</v>
      </c>
      <c r="AN15" s="11">
        <v>46</v>
      </c>
      <c r="AS15" s="12" t="s">
        <v>37</v>
      </c>
      <c r="AT15" s="12">
        <v>110</v>
      </c>
      <c r="AU15" s="12">
        <v>331</v>
      </c>
      <c r="AV15" s="13" t="s">
        <v>31</v>
      </c>
      <c r="AW15" s="12">
        <v>360</v>
      </c>
    </row>
    <row r="16" spans="2:49" ht="18" customHeight="1">
      <c r="B16" s="125">
        <v>11</v>
      </c>
      <c r="C16" s="130">
        <f t="shared" si="0"/>
      </c>
      <c r="D16" s="130">
        <f t="shared" si="1"/>
      </c>
      <c r="E16" s="127"/>
      <c r="F16" s="131"/>
      <c r="G16" s="129"/>
      <c r="H16" s="129"/>
      <c r="I16" s="127"/>
      <c r="J16" s="127"/>
      <c r="K16" s="130">
        <f t="shared" si="5"/>
      </c>
      <c r="L16" s="130">
        <f t="shared" si="6"/>
      </c>
      <c r="M16" s="128"/>
      <c r="N16" s="129"/>
      <c r="O16" s="129"/>
      <c r="P16" s="162"/>
      <c r="Q16" s="163"/>
      <c r="R16" s="130">
        <f t="shared" si="2"/>
      </c>
      <c r="S16" s="133"/>
      <c r="T16" s="164"/>
      <c r="U16" s="163"/>
      <c r="V16" s="130">
        <f t="shared" si="3"/>
      </c>
      <c r="W16" s="133"/>
      <c r="X16" s="164"/>
      <c r="Y16" s="165"/>
      <c r="Z16" s="165"/>
      <c r="AA16" s="165"/>
      <c r="AB16" s="165"/>
      <c r="AC16" s="128"/>
      <c r="AD16" s="130">
        <f t="shared" si="7"/>
      </c>
      <c r="AE16" s="133"/>
      <c r="AF16" s="135"/>
      <c r="AG16" s="128"/>
      <c r="AH16" s="130">
        <f t="shared" si="4"/>
      </c>
      <c r="AI16" s="136"/>
      <c r="AJ16" s="35"/>
      <c r="AM16" s="9" t="s">
        <v>166</v>
      </c>
      <c r="AN16" s="8">
        <v>47</v>
      </c>
      <c r="AS16" s="12" t="s">
        <v>38</v>
      </c>
      <c r="AT16" s="12">
        <v>111</v>
      </c>
      <c r="AU16" s="12">
        <v>361</v>
      </c>
      <c r="AV16" s="13" t="s">
        <v>31</v>
      </c>
      <c r="AW16" s="12">
        <v>390</v>
      </c>
    </row>
    <row r="17" spans="2:49" ht="18" customHeight="1">
      <c r="B17" s="101">
        <v>12</v>
      </c>
      <c r="C17" s="106">
        <f t="shared" si="0"/>
      </c>
      <c r="D17" s="106">
        <f t="shared" si="1"/>
      </c>
      <c r="E17" s="103"/>
      <c r="F17" s="107"/>
      <c r="G17" s="105"/>
      <c r="H17" s="105"/>
      <c r="I17" s="103"/>
      <c r="J17" s="103"/>
      <c r="K17" s="106">
        <f t="shared" si="5"/>
      </c>
      <c r="L17" s="106">
        <f t="shared" si="6"/>
      </c>
      <c r="M17" s="104"/>
      <c r="N17" s="105"/>
      <c r="O17" s="105"/>
      <c r="P17" s="154"/>
      <c r="Q17" s="155"/>
      <c r="R17" s="106">
        <f t="shared" si="2"/>
      </c>
      <c r="S17" s="109"/>
      <c r="T17" s="156"/>
      <c r="U17" s="155"/>
      <c r="V17" s="106">
        <f t="shared" si="3"/>
      </c>
      <c r="W17" s="109"/>
      <c r="X17" s="156"/>
      <c r="Y17" s="157"/>
      <c r="Z17" s="157"/>
      <c r="AA17" s="157"/>
      <c r="AB17" s="157"/>
      <c r="AC17" s="104"/>
      <c r="AD17" s="106">
        <f t="shared" si="7"/>
      </c>
      <c r="AE17" s="109"/>
      <c r="AF17" s="111"/>
      <c r="AG17" s="104"/>
      <c r="AH17" s="106">
        <f t="shared" si="4"/>
      </c>
      <c r="AI17" s="112"/>
      <c r="AJ17" s="35"/>
      <c r="AM17" s="7" t="s">
        <v>162</v>
      </c>
      <c r="AN17" s="11">
        <v>48</v>
      </c>
      <c r="AS17" s="12" t="s">
        <v>40</v>
      </c>
      <c r="AT17" s="12">
        <v>112</v>
      </c>
      <c r="AU17" s="12">
        <v>391</v>
      </c>
      <c r="AV17" s="13" t="s">
        <v>31</v>
      </c>
      <c r="AW17" s="12">
        <v>420</v>
      </c>
    </row>
    <row r="18" spans="2:49" ht="18" customHeight="1">
      <c r="B18" s="101">
        <v>13</v>
      </c>
      <c r="C18" s="106">
        <f t="shared" si="0"/>
      </c>
      <c r="D18" s="106">
        <f t="shared" si="1"/>
      </c>
      <c r="E18" s="103"/>
      <c r="F18" s="107"/>
      <c r="G18" s="105"/>
      <c r="H18" s="105"/>
      <c r="I18" s="103"/>
      <c r="J18" s="103"/>
      <c r="K18" s="106">
        <f t="shared" si="5"/>
      </c>
      <c r="L18" s="106">
        <f t="shared" si="6"/>
      </c>
      <c r="M18" s="104"/>
      <c r="N18" s="105"/>
      <c r="O18" s="105"/>
      <c r="P18" s="154"/>
      <c r="Q18" s="155"/>
      <c r="R18" s="106">
        <f t="shared" si="2"/>
      </c>
      <c r="S18" s="109"/>
      <c r="T18" s="156"/>
      <c r="U18" s="155"/>
      <c r="V18" s="106">
        <f t="shared" si="3"/>
      </c>
      <c r="W18" s="109"/>
      <c r="X18" s="156"/>
      <c r="Y18" s="157"/>
      <c r="Z18" s="157"/>
      <c r="AA18" s="157"/>
      <c r="AB18" s="157"/>
      <c r="AC18" s="104"/>
      <c r="AD18" s="106">
        <f t="shared" si="7"/>
      </c>
      <c r="AE18" s="109"/>
      <c r="AF18" s="111"/>
      <c r="AG18" s="104"/>
      <c r="AH18" s="106">
        <f t="shared" si="4"/>
      </c>
      <c r="AI18" s="112"/>
      <c r="AJ18" s="35"/>
      <c r="AM18" s="9" t="s">
        <v>167</v>
      </c>
      <c r="AN18" s="11">
        <v>49</v>
      </c>
      <c r="AS18" s="12"/>
      <c r="AT18" s="12">
        <v>113</v>
      </c>
      <c r="AU18" s="12">
        <v>931</v>
      </c>
      <c r="AV18" s="13" t="s">
        <v>31</v>
      </c>
      <c r="AW18" s="12">
        <v>950</v>
      </c>
    </row>
    <row r="19" spans="2:49" ht="18" customHeight="1">
      <c r="B19" s="101">
        <v>14</v>
      </c>
      <c r="C19" s="106">
        <f t="shared" si="0"/>
      </c>
      <c r="D19" s="106">
        <f t="shared" si="1"/>
      </c>
      <c r="E19" s="103"/>
      <c r="F19" s="107"/>
      <c r="G19" s="105"/>
      <c r="H19" s="105"/>
      <c r="I19" s="103"/>
      <c r="J19" s="103"/>
      <c r="K19" s="106">
        <f t="shared" si="5"/>
      </c>
      <c r="L19" s="106">
        <f t="shared" si="6"/>
      </c>
      <c r="M19" s="104"/>
      <c r="N19" s="105"/>
      <c r="O19" s="105"/>
      <c r="P19" s="154"/>
      <c r="Q19" s="155"/>
      <c r="R19" s="106">
        <f t="shared" si="2"/>
      </c>
      <c r="S19" s="109"/>
      <c r="T19" s="156"/>
      <c r="U19" s="155"/>
      <c r="V19" s="106">
        <f t="shared" si="3"/>
      </c>
      <c r="W19" s="109"/>
      <c r="X19" s="156"/>
      <c r="Y19" s="157"/>
      <c r="Z19" s="157"/>
      <c r="AA19" s="157"/>
      <c r="AB19" s="157"/>
      <c r="AC19" s="104"/>
      <c r="AD19" s="106">
        <f t="shared" si="7"/>
      </c>
      <c r="AE19" s="109"/>
      <c r="AF19" s="111"/>
      <c r="AG19" s="104"/>
      <c r="AH19" s="106">
        <f t="shared" si="4"/>
      </c>
      <c r="AI19" s="112"/>
      <c r="AJ19" s="35"/>
      <c r="AM19" s="7" t="s">
        <v>163</v>
      </c>
      <c r="AN19" s="11">
        <v>50</v>
      </c>
      <c r="AS19" s="12" t="s">
        <v>39</v>
      </c>
      <c r="AT19" s="12">
        <v>120</v>
      </c>
      <c r="AU19" s="12">
        <v>421</v>
      </c>
      <c r="AV19" s="13" t="s">
        <v>31</v>
      </c>
      <c r="AW19" s="12">
        <v>450</v>
      </c>
    </row>
    <row r="20" spans="2:49" ht="18" customHeight="1">
      <c r="B20" s="113">
        <v>15</v>
      </c>
      <c r="C20" s="118">
        <f t="shared" si="0"/>
      </c>
      <c r="D20" s="118">
        <f t="shared" si="1"/>
      </c>
      <c r="E20" s="115"/>
      <c r="F20" s="119"/>
      <c r="G20" s="117"/>
      <c r="H20" s="117"/>
      <c r="I20" s="115"/>
      <c r="J20" s="115"/>
      <c r="K20" s="118">
        <f t="shared" si="5"/>
      </c>
      <c r="L20" s="118">
        <f t="shared" si="6"/>
      </c>
      <c r="M20" s="116"/>
      <c r="N20" s="117"/>
      <c r="O20" s="117"/>
      <c r="P20" s="158"/>
      <c r="Q20" s="159"/>
      <c r="R20" s="118">
        <f t="shared" si="2"/>
      </c>
      <c r="S20" s="121"/>
      <c r="T20" s="160"/>
      <c r="U20" s="159"/>
      <c r="V20" s="118">
        <f t="shared" si="3"/>
      </c>
      <c r="W20" s="121"/>
      <c r="X20" s="160"/>
      <c r="Y20" s="161"/>
      <c r="Z20" s="161"/>
      <c r="AA20" s="161"/>
      <c r="AB20" s="161"/>
      <c r="AC20" s="116"/>
      <c r="AD20" s="118">
        <f t="shared" si="7"/>
      </c>
      <c r="AE20" s="121"/>
      <c r="AF20" s="123"/>
      <c r="AG20" s="116"/>
      <c r="AH20" s="118">
        <f t="shared" si="4"/>
      </c>
      <c r="AI20" s="124"/>
      <c r="AJ20" s="35"/>
      <c r="AM20" s="7" t="s">
        <v>164</v>
      </c>
      <c r="AN20" s="11">
        <v>51</v>
      </c>
      <c r="AS20" s="12" t="s">
        <v>40</v>
      </c>
      <c r="AT20" s="12">
        <v>121</v>
      </c>
      <c r="AU20" s="12">
        <v>451</v>
      </c>
      <c r="AV20" s="13" t="s">
        <v>31</v>
      </c>
      <c r="AW20" s="12">
        <v>480</v>
      </c>
    </row>
    <row r="21" spans="2:49" ht="18" customHeight="1">
      <c r="B21" s="125">
        <v>16</v>
      </c>
      <c r="C21" s="130">
        <f t="shared" si="0"/>
      </c>
      <c r="D21" s="130">
        <f t="shared" si="1"/>
      </c>
      <c r="E21" s="127"/>
      <c r="F21" s="131"/>
      <c r="G21" s="129"/>
      <c r="H21" s="129"/>
      <c r="I21" s="127"/>
      <c r="J21" s="127"/>
      <c r="K21" s="130">
        <f t="shared" si="5"/>
      </c>
      <c r="L21" s="130">
        <f t="shared" si="6"/>
      </c>
      <c r="M21" s="128"/>
      <c r="N21" s="129"/>
      <c r="O21" s="129"/>
      <c r="P21" s="162"/>
      <c r="Q21" s="163"/>
      <c r="R21" s="130">
        <f t="shared" si="2"/>
      </c>
      <c r="S21" s="133"/>
      <c r="T21" s="164"/>
      <c r="U21" s="163"/>
      <c r="V21" s="130">
        <f t="shared" si="3"/>
      </c>
      <c r="W21" s="133"/>
      <c r="X21" s="164"/>
      <c r="Y21" s="165"/>
      <c r="Z21" s="165"/>
      <c r="AA21" s="165"/>
      <c r="AB21" s="165"/>
      <c r="AC21" s="128"/>
      <c r="AD21" s="130">
        <f t="shared" si="7"/>
      </c>
      <c r="AE21" s="133"/>
      <c r="AF21" s="135"/>
      <c r="AG21" s="128"/>
      <c r="AH21" s="130">
        <f t="shared" si="4"/>
      </c>
      <c r="AI21" s="136"/>
      <c r="AJ21" s="35"/>
      <c r="AM21" s="9" t="s">
        <v>168</v>
      </c>
      <c r="AN21" s="8">
        <v>52</v>
      </c>
      <c r="AS21" s="12" t="s">
        <v>41</v>
      </c>
      <c r="AT21" s="12">
        <v>122</v>
      </c>
      <c r="AU21" s="12">
        <v>481</v>
      </c>
      <c r="AV21" s="13" t="s">
        <v>31</v>
      </c>
      <c r="AW21" s="12">
        <v>510</v>
      </c>
    </row>
    <row r="22" spans="2:49" ht="18" customHeight="1">
      <c r="B22" s="101">
        <v>17</v>
      </c>
      <c r="C22" s="106">
        <f t="shared" si="0"/>
      </c>
      <c r="D22" s="106">
        <f t="shared" si="1"/>
      </c>
      <c r="E22" s="103"/>
      <c r="F22" s="107"/>
      <c r="G22" s="105"/>
      <c r="H22" s="105"/>
      <c r="I22" s="103"/>
      <c r="J22" s="103"/>
      <c r="K22" s="106">
        <f t="shared" si="5"/>
      </c>
      <c r="L22" s="106">
        <f t="shared" si="6"/>
      </c>
      <c r="M22" s="104"/>
      <c r="N22" s="105"/>
      <c r="O22" s="105"/>
      <c r="P22" s="154"/>
      <c r="Q22" s="155"/>
      <c r="R22" s="106">
        <f t="shared" si="2"/>
      </c>
      <c r="S22" s="109"/>
      <c r="T22" s="156"/>
      <c r="U22" s="155"/>
      <c r="V22" s="106">
        <f t="shared" si="3"/>
      </c>
      <c r="W22" s="109"/>
      <c r="X22" s="156"/>
      <c r="Y22" s="157"/>
      <c r="Z22" s="157"/>
      <c r="AA22" s="157"/>
      <c r="AB22" s="157"/>
      <c r="AC22" s="104"/>
      <c r="AD22" s="106">
        <f t="shared" si="7"/>
      </c>
      <c r="AE22" s="109"/>
      <c r="AF22" s="111"/>
      <c r="AG22" s="104"/>
      <c r="AH22" s="106">
        <f t="shared" si="4"/>
      </c>
      <c r="AI22" s="112"/>
      <c r="AJ22" s="35"/>
      <c r="AM22" s="7" t="s">
        <v>165</v>
      </c>
      <c r="AN22" s="8">
        <v>53</v>
      </c>
      <c r="AS22" s="12" t="s">
        <v>42</v>
      </c>
      <c r="AT22" s="12">
        <v>123</v>
      </c>
      <c r="AU22" s="12">
        <v>511</v>
      </c>
      <c r="AV22" s="13" t="s">
        <v>31</v>
      </c>
      <c r="AW22" s="12">
        <v>530</v>
      </c>
    </row>
    <row r="23" spans="2:49" ht="18" customHeight="1">
      <c r="B23" s="101">
        <v>18</v>
      </c>
      <c r="C23" s="106">
        <f t="shared" si="0"/>
      </c>
      <c r="D23" s="106">
        <f aca="true" t="shared" si="8" ref="D23:D28">IF(F23="","",$D$43)</f>
      </c>
      <c r="E23" s="103"/>
      <c r="F23" s="107"/>
      <c r="G23" s="105"/>
      <c r="H23" s="105"/>
      <c r="I23" s="103"/>
      <c r="J23" s="103"/>
      <c r="K23" s="106">
        <f aca="true" t="shared" si="9" ref="K23:K28">IF(F23="","","女")</f>
      </c>
      <c r="L23" s="106">
        <f aca="true" t="shared" si="10" ref="L23:L28">IF(F23="","","2")</f>
      </c>
      <c r="M23" s="104"/>
      <c r="N23" s="105"/>
      <c r="O23" s="105"/>
      <c r="P23" s="154"/>
      <c r="Q23" s="155"/>
      <c r="R23" s="106">
        <f t="shared" si="2"/>
      </c>
      <c r="S23" s="109"/>
      <c r="T23" s="156"/>
      <c r="U23" s="155"/>
      <c r="V23" s="106">
        <f t="shared" si="3"/>
      </c>
      <c r="W23" s="109"/>
      <c r="X23" s="156"/>
      <c r="Y23" s="157"/>
      <c r="Z23" s="157"/>
      <c r="AA23" s="157"/>
      <c r="AB23" s="157"/>
      <c r="AC23" s="104"/>
      <c r="AD23" s="106">
        <f t="shared" si="7"/>
      </c>
      <c r="AE23" s="109"/>
      <c r="AF23" s="111"/>
      <c r="AG23" s="104"/>
      <c r="AH23" s="106">
        <f t="shared" si="4"/>
      </c>
      <c r="AI23" s="112"/>
      <c r="AJ23" s="35"/>
      <c r="AM23" s="87"/>
      <c r="AN23" s="149"/>
      <c r="AS23" s="12" t="s">
        <v>43</v>
      </c>
      <c r="AT23" s="12">
        <v>124</v>
      </c>
      <c r="AU23" s="12">
        <v>531</v>
      </c>
      <c r="AV23" s="13" t="s">
        <v>31</v>
      </c>
      <c r="AW23" s="12">
        <v>540</v>
      </c>
    </row>
    <row r="24" spans="2:49" ht="18" customHeight="1">
      <c r="B24" s="101">
        <v>19</v>
      </c>
      <c r="C24" s="106">
        <f t="shared" si="0"/>
      </c>
      <c r="D24" s="106">
        <f t="shared" si="8"/>
      </c>
      <c r="E24" s="103"/>
      <c r="F24" s="107"/>
      <c r="G24" s="105"/>
      <c r="H24" s="105"/>
      <c r="I24" s="103"/>
      <c r="J24" s="103"/>
      <c r="K24" s="106">
        <f t="shared" si="9"/>
      </c>
      <c r="L24" s="106">
        <f t="shared" si="10"/>
      </c>
      <c r="M24" s="104"/>
      <c r="N24" s="105"/>
      <c r="O24" s="105"/>
      <c r="P24" s="154"/>
      <c r="Q24" s="155"/>
      <c r="R24" s="106">
        <f t="shared" si="2"/>
      </c>
      <c r="S24" s="109"/>
      <c r="T24" s="156"/>
      <c r="U24" s="155"/>
      <c r="V24" s="106">
        <f t="shared" si="3"/>
      </c>
      <c r="W24" s="109"/>
      <c r="X24" s="156"/>
      <c r="Y24" s="157"/>
      <c r="Z24" s="157"/>
      <c r="AA24" s="157"/>
      <c r="AB24" s="157"/>
      <c r="AC24" s="104"/>
      <c r="AD24" s="106">
        <f t="shared" si="7"/>
      </c>
      <c r="AE24" s="109"/>
      <c r="AF24" s="111"/>
      <c r="AG24" s="104"/>
      <c r="AH24" s="106">
        <f t="shared" si="4"/>
      </c>
      <c r="AI24" s="112"/>
      <c r="AJ24" s="35"/>
      <c r="AM24" s="87"/>
      <c r="AN24" s="149"/>
      <c r="AS24" s="12" t="s">
        <v>44</v>
      </c>
      <c r="AT24" s="12">
        <v>125</v>
      </c>
      <c r="AU24" s="12">
        <v>541</v>
      </c>
      <c r="AV24" s="13" t="s">
        <v>31</v>
      </c>
      <c r="AW24" s="12">
        <v>570</v>
      </c>
    </row>
    <row r="25" spans="2:49" ht="18" customHeight="1">
      <c r="B25" s="113">
        <v>20</v>
      </c>
      <c r="C25" s="118">
        <f t="shared" si="0"/>
      </c>
      <c r="D25" s="118">
        <f t="shared" si="8"/>
      </c>
      <c r="E25" s="115"/>
      <c r="F25" s="119"/>
      <c r="G25" s="117"/>
      <c r="H25" s="117"/>
      <c r="I25" s="115"/>
      <c r="J25" s="115"/>
      <c r="K25" s="118">
        <f t="shared" si="9"/>
      </c>
      <c r="L25" s="118">
        <f t="shared" si="10"/>
      </c>
      <c r="M25" s="116"/>
      <c r="N25" s="117"/>
      <c r="O25" s="117"/>
      <c r="P25" s="158"/>
      <c r="Q25" s="159"/>
      <c r="R25" s="118">
        <f t="shared" si="2"/>
      </c>
      <c r="S25" s="121"/>
      <c r="T25" s="160"/>
      <c r="U25" s="159"/>
      <c r="V25" s="118">
        <f t="shared" si="3"/>
      </c>
      <c r="W25" s="121"/>
      <c r="X25" s="160"/>
      <c r="Y25" s="161"/>
      <c r="Z25" s="161"/>
      <c r="AA25" s="161"/>
      <c r="AB25" s="161"/>
      <c r="AC25" s="116"/>
      <c r="AD25" s="118">
        <f t="shared" si="7"/>
      </c>
      <c r="AE25" s="121"/>
      <c r="AF25" s="123"/>
      <c r="AG25" s="116"/>
      <c r="AH25" s="118">
        <f t="shared" si="4"/>
      </c>
      <c r="AI25" s="124"/>
      <c r="AJ25" s="35"/>
      <c r="AM25" s="87"/>
      <c r="AN25" s="149"/>
      <c r="AS25" s="12" t="s">
        <v>45</v>
      </c>
      <c r="AT25" s="12">
        <v>126</v>
      </c>
      <c r="AU25" s="12">
        <v>571</v>
      </c>
      <c r="AV25" s="13" t="s">
        <v>31</v>
      </c>
      <c r="AW25" s="12">
        <v>600</v>
      </c>
    </row>
    <row r="26" spans="2:49" ht="18" customHeight="1">
      <c r="B26" s="125">
        <v>21</v>
      </c>
      <c r="C26" s="130">
        <f t="shared" si="0"/>
      </c>
      <c r="D26" s="130">
        <f t="shared" si="8"/>
      </c>
      <c r="E26" s="127"/>
      <c r="F26" s="131"/>
      <c r="G26" s="129"/>
      <c r="H26" s="129"/>
      <c r="I26" s="127"/>
      <c r="J26" s="127"/>
      <c r="K26" s="130">
        <f t="shared" si="9"/>
      </c>
      <c r="L26" s="130">
        <f t="shared" si="10"/>
      </c>
      <c r="M26" s="128"/>
      <c r="N26" s="129"/>
      <c r="O26" s="129"/>
      <c r="P26" s="162"/>
      <c r="Q26" s="163"/>
      <c r="R26" s="130">
        <f t="shared" si="2"/>
      </c>
      <c r="S26" s="133"/>
      <c r="T26" s="164"/>
      <c r="U26" s="163"/>
      <c r="V26" s="130">
        <f t="shared" si="3"/>
      </c>
      <c r="W26" s="133"/>
      <c r="X26" s="164"/>
      <c r="Y26" s="165"/>
      <c r="Z26" s="165"/>
      <c r="AA26" s="165"/>
      <c r="AB26" s="165"/>
      <c r="AC26" s="128"/>
      <c r="AD26" s="130">
        <f t="shared" si="7"/>
      </c>
      <c r="AE26" s="133"/>
      <c r="AF26" s="135"/>
      <c r="AG26" s="128"/>
      <c r="AH26" s="130">
        <f t="shared" si="4"/>
      </c>
      <c r="AI26" s="136"/>
      <c r="AJ26" s="35"/>
      <c r="AM26" s="87"/>
      <c r="AN26" s="149"/>
      <c r="AS26" s="12" t="s">
        <v>46</v>
      </c>
      <c r="AT26" s="12">
        <v>127</v>
      </c>
      <c r="AU26" s="12">
        <v>601</v>
      </c>
      <c r="AV26" s="13" t="s">
        <v>31</v>
      </c>
      <c r="AW26" s="12">
        <v>630</v>
      </c>
    </row>
    <row r="27" spans="2:49" ht="18" customHeight="1">
      <c r="B27" s="101">
        <v>22</v>
      </c>
      <c r="C27" s="106">
        <f t="shared" si="0"/>
      </c>
      <c r="D27" s="106">
        <f t="shared" si="8"/>
      </c>
      <c r="E27" s="103"/>
      <c r="F27" s="107"/>
      <c r="G27" s="105"/>
      <c r="H27" s="105"/>
      <c r="I27" s="103"/>
      <c r="J27" s="103"/>
      <c r="K27" s="106">
        <f t="shared" si="9"/>
      </c>
      <c r="L27" s="106">
        <f t="shared" si="10"/>
      </c>
      <c r="M27" s="104"/>
      <c r="N27" s="105"/>
      <c r="O27" s="105"/>
      <c r="P27" s="154"/>
      <c r="Q27" s="155"/>
      <c r="R27" s="106">
        <f t="shared" si="2"/>
      </c>
      <c r="S27" s="109"/>
      <c r="T27" s="156"/>
      <c r="U27" s="155"/>
      <c r="V27" s="106">
        <f t="shared" si="3"/>
      </c>
      <c r="W27" s="109"/>
      <c r="X27" s="156"/>
      <c r="Y27" s="157"/>
      <c r="Z27" s="157"/>
      <c r="AA27" s="157"/>
      <c r="AB27" s="157"/>
      <c r="AC27" s="104"/>
      <c r="AD27" s="106">
        <f t="shared" si="7"/>
      </c>
      <c r="AE27" s="109"/>
      <c r="AF27" s="111"/>
      <c r="AG27" s="104"/>
      <c r="AH27" s="106">
        <f t="shared" si="4"/>
      </c>
      <c r="AI27" s="112"/>
      <c r="AJ27" s="35"/>
      <c r="AM27" s="87"/>
      <c r="AN27" s="149"/>
      <c r="AS27" s="12" t="s">
        <v>47</v>
      </c>
      <c r="AT27" s="12">
        <v>128</v>
      </c>
      <c r="AU27" s="12">
        <v>631</v>
      </c>
      <c r="AV27" s="13" t="s">
        <v>31</v>
      </c>
      <c r="AW27" s="12">
        <v>660</v>
      </c>
    </row>
    <row r="28" spans="2:49" ht="18" customHeight="1">
      <c r="B28" s="101">
        <v>23</v>
      </c>
      <c r="C28" s="106">
        <f t="shared" si="0"/>
      </c>
      <c r="D28" s="106">
        <f t="shared" si="8"/>
      </c>
      <c r="E28" s="103"/>
      <c r="F28" s="107"/>
      <c r="G28" s="105"/>
      <c r="H28" s="105"/>
      <c r="I28" s="103"/>
      <c r="J28" s="103"/>
      <c r="K28" s="106">
        <f t="shared" si="9"/>
      </c>
      <c r="L28" s="106">
        <f t="shared" si="10"/>
      </c>
      <c r="M28" s="104"/>
      <c r="N28" s="105"/>
      <c r="O28" s="105"/>
      <c r="P28" s="154"/>
      <c r="Q28" s="155"/>
      <c r="R28" s="106">
        <f t="shared" si="2"/>
      </c>
      <c r="S28" s="109"/>
      <c r="T28" s="156"/>
      <c r="U28" s="155"/>
      <c r="V28" s="106">
        <f t="shared" si="3"/>
      </c>
      <c r="W28" s="109"/>
      <c r="X28" s="156"/>
      <c r="Y28" s="157"/>
      <c r="Z28" s="157"/>
      <c r="AA28" s="157"/>
      <c r="AB28" s="157"/>
      <c r="AC28" s="104"/>
      <c r="AD28" s="106">
        <f t="shared" si="7"/>
      </c>
      <c r="AE28" s="109"/>
      <c r="AF28" s="111"/>
      <c r="AG28" s="104"/>
      <c r="AH28" s="106">
        <f t="shared" si="4"/>
      </c>
      <c r="AI28" s="112"/>
      <c r="AJ28" s="35"/>
      <c r="AS28" s="12" t="s">
        <v>48</v>
      </c>
      <c r="AT28" s="12">
        <v>129</v>
      </c>
      <c r="AU28" s="12">
        <v>661</v>
      </c>
      <c r="AV28" s="13" t="s">
        <v>31</v>
      </c>
      <c r="AW28" s="12">
        <v>690</v>
      </c>
    </row>
    <row r="29" spans="2:49" ht="18" customHeight="1">
      <c r="B29" s="101">
        <v>24</v>
      </c>
      <c r="C29" s="106">
        <f t="shared" si="0"/>
      </c>
      <c r="D29" s="106">
        <f t="shared" si="1"/>
      </c>
      <c r="E29" s="103"/>
      <c r="F29" s="107"/>
      <c r="G29" s="105"/>
      <c r="H29" s="105"/>
      <c r="I29" s="103"/>
      <c r="J29" s="103"/>
      <c r="K29" s="106">
        <f t="shared" si="5"/>
      </c>
      <c r="L29" s="106">
        <f t="shared" si="6"/>
      </c>
      <c r="M29" s="104"/>
      <c r="N29" s="105"/>
      <c r="O29" s="105"/>
      <c r="P29" s="154"/>
      <c r="Q29" s="155"/>
      <c r="R29" s="106">
        <f t="shared" si="2"/>
      </c>
      <c r="S29" s="109"/>
      <c r="T29" s="156"/>
      <c r="U29" s="155"/>
      <c r="V29" s="106">
        <f t="shared" si="3"/>
      </c>
      <c r="W29" s="109"/>
      <c r="X29" s="156"/>
      <c r="Y29" s="157"/>
      <c r="Z29" s="157"/>
      <c r="AA29" s="157"/>
      <c r="AB29" s="157"/>
      <c r="AC29" s="104"/>
      <c r="AD29" s="106">
        <f t="shared" si="7"/>
      </c>
      <c r="AE29" s="109"/>
      <c r="AF29" s="111"/>
      <c r="AG29" s="104"/>
      <c r="AH29" s="106">
        <f t="shared" si="4"/>
      </c>
      <c r="AI29" s="112"/>
      <c r="AJ29" s="35"/>
      <c r="AS29" s="12" t="s">
        <v>49</v>
      </c>
      <c r="AT29" s="12">
        <v>130</v>
      </c>
      <c r="AU29" s="12">
        <v>691</v>
      </c>
      <c r="AV29" s="13" t="s">
        <v>31</v>
      </c>
      <c r="AW29" s="12">
        <v>720</v>
      </c>
    </row>
    <row r="30" spans="2:49" ht="18" customHeight="1">
      <c r="B30" s="113">
        <v>25</v>
      </c>
      <c r="C30" s="118">
        <f t="shared" si="0"/>
      </c>
      <c r="D30" s="118">
        <f t="shared" si="1"/>
      </c>
      <c r="E30" s="115"/>
      <c r="F30" s="119"/>
      <c r="G30" s="117"/>
      <c r="H30" s="117"/>
      <c r="I30" s="115"/>
      <c r="J30" s="115"/>
      <c r="K30" s="118">
        <f t="shared" si="5"/>
      </c>
      <c r="L30" s="118">
        <f t="shared" si="6"/>
      </c>
      <c r="M30" s="116"/>
      <c r="N30" s="117"/>
      <c r="O30" s="117"/>
      <c r="P30" s="158"/>
      <c r="Q30" s="159"/>
      <c r="R30" s="118">
        <f t="shared" si="2"/>
      </c>
      <c r="S30" s="121"/>
      <c r="T30" s="160"/>
      <c r="U30" s="159"/>
      <c r="V30" s="118">
        <f t="shared" si="3"/>
      </c>
      <c r="W30" s="121"/>
      <c r="X30" s="160"/>
      <c r="Y30" s="161"/>
      <c r="Z30" s="161"/>
      <c r="AA30" s="161"/>
      <c r="AB30" s="161"/>
      <c r="AC30" s="116"/>
      <c r="AD30" s="118">
        <f t="shared" si="7"/>
      </c>
      <c r="AE30" s="121"/>
      <c r="AF30" s="123"/>
      <c r="AG30" s="116"/>
      <c r="AH30" s="118">
        <f t="shared" si="4"/>
      </c>
      <c r="AI30" s="124"/>
      <c r="AJ30" s="35"/>
      <c r="AS30" s="12" t="s">
        <v>50</v>
      </c>
      <c r="AT30" s="12">
        <v>131</v>
      </c>
      <c r="AU30" s="12">
        <v>721</v>
      </c>
      <c r="AV30" s="13" t="s">
        <v>31</v>
      </c>
      <c r="AW30" s="12">
        <v>750</v>
      </c>
    </row>
    <row r="31" spans="2:49" ht="18" customHeight="1">
      <c r="B31" s="125">
        <v>26</v>
      </c>
      <c r="C31" s="130">
        <f t="shared" si="0"/>
      </c>
      <c r="D31" s="130">
        <f t="shared" si="1"/>
      </c>
      <c r="E31" s="127"/>
      <c r="F31" s="131"/>
      <c r="G31" s="129"/>
      <c r="H31" s="129"/>
      <c r="I31" s="127"/>
      <c r="J31" s="127"/>
      <c r="K31" s="130">
        <f t="shared" si="5"/>
      </c>
      <c r="L31" s="130">
        <f t="shared" si="6"/>
      </c>
      <c r="M31" s="128"/>
      <c r="N31" s="129"/>
      <c r="O31" s="129"/>
      <c r="P31" s="162"/>
      <c r="Q31" s="163"/>
      <c r="R31" s="130">
        <f t="shared" si="2"/>
      </c>
      <c r="S31" s="133"/>
      <c r="T31" s="164"/>
      <c r="U31" s="163"/>
      <c r="V31" s="130">
        <f t="shared" si="3"/>
      </c>
      <c r="W31" s="133"/>
      <c r="X31" s="164"/>
      <c r="Y31" s="165"/>
      <c r="Z31" s="165"/>
      <c r="AA31" s="165"/>
      <c r="AB31" s="165"/>
      <c r="AC31" s="128"/>
      <c r="AD31" s="130">
        <f t="shared" si="7"/>
      </c>
      <c r="AE31" s="133"/>
      <c r="AF31" s="135"/>
      <c r="AG31" s="128"/>
      <c r="AH31" s="130">
        <f t="shared" si="4"/>
      </c>
      <c r="AI31" s="136"/>
      <c r="AJ31" s="35"/>
      <c r="AS31" s="12" t="s">
        <v>51</v>
      </c>
      <c r="AT31" s="12">
        <v>132</v>
      </c>
      <c r="AU31" s="12">
        <v>751</v>
      </c>
      <c r="AV31" s="13" t="s">
        <v>31</v>
      </c>
      <c r="AW31" s="12">
        <v>780</v>
      </c>
    </row>
    <row r="32" spans="2:49" ht="18" customHeight="1">
      <c r="B32" s="101">
        <v>27</v>
      </c>
      <c r="C32" s="106">
        <f t="shared" si="0"/>
      </c>
      <c r="D32" s="106">
        <f t="shared" si="1"/>
      </c>
      <c r="E32" s="103"/>
      <c r="F32" s="107"/>
      <c r="G32" s="105"/>
      <c r="H32" s="105"/>
      <c r="I32" s="103"/>
      <c r="J32" s="103"/>
      <c r="K32" s="106">
        <f t="shared" si="5"/>
      </c>
      <c r="L32" s="106">
        <f t="shared" si="6"/>
      </c>
      <c r="M32" s="104"/>
      <c r="N32" s="105"/>
      <c r="O32" s="105"/>
      <c r="P32" s="154"/>
      <c r="Q32" s="155"/>
      <c r="R32" s="106">
        <f t="shared" si="2"/>
      </c>
      <c r="S32" s="109"/>
      <c r="T32" s="156"/>
      <c r="U32" s="155"/>
      <c r="V32" s="106">
        <f t="shared" si="3"/>
      </c>
      <c r="W32" s="109"/>
      <c r="X32" s="156"/>
      <c r="Y32" s="157"/>
      <c r="Z32" s="157"/>
      <c r="AA32" s="157"/>
      <c r="AB32" s="157"/>
      <c r="AC32" s="104"/>
      <c r="AD32" s="106">
        <f t="shared" si="7"/>
      </c>
      <c r="AE32" s="109"/>
      <c r="AF32" s="111"/>
      <c r="AG32" s="104"/>
      <c r="AH32" s="106">
        <f t="shared" si="4"/>
      </c>
      <c r="AI32" s="112"/>
      <c r="AJ32" s="35"/>
      <c r="AM32" s="177" t="s">
        <v>60</v>
      </c>
      <c r="AN32" s="179"/>
      <c r="AS32" s="12" t="s">
        <v>52</v>
      </c>
      <c r="AT32" s="12">
        <v>133</v>
      </c>
      <c r="AU32" s="12">
        <v>781</v>
      </c>
      <c r="AV32" s="13" t="s">
        <v>31</v>
      </c>
      <c r="AW32" s="12">
        <v>810</v>
      </c>
    </row>
    <row r="33" spans="2:49" ht="18" customHeight="1">
      <c r="B33" s="101">
        <v>28</v>
      </c>
      <c r="C33" s="106">
        <f t="shared" si="0"/>
      </c>
      <c r="D33" s="106">
        <f t="shared" si="1"/>
      </c>
      <c r="E33" s="103"/>
      <c r="F33" s="107"/>
      <c r="G33" s="105"/>
      <c r="H33" s="105"/>
      <c r="I33" s="103"/>
      <c r="J33" s="103"/>
      <c r="K33" s="106">
        <f t="shared" si="5"/>
      </c>
      <c r="L33" s="106">
        <f t="shared" si="6"/>
      </c>
      <c r="M33" s="104"/>
      <c r="N33" s="105"/>
      <c r="O33" s="105"/>
      <c r="P33" s="154"/>
      <c r="Q33" s="155"/>
      <c r="R33" s="106">
        <f t="shared" si="2"/>
      </c>
      <c r="S33" s="109"/>
      <c r="T33" s="156"/>
      <c r="U33" s="155"/>
      <c r="V33" s="106">
        <f t="shared" si="3"/>
      </c>
      <c r="W33" s="109"/>
      <c r="X33" s="156"/>
      <c r="Y33" s="157"/>
      <c r="Z33" s="157"/>
      <c r="AA33" s="157"/>
      <c r="AB33" s="157"/>
      <c r="AC33" s="104"/>
      <c r="AD33" s="106">
        <f t="shared" si="7"/>
      </c>
      <c r="AE33" s="109"/>
      <c r="AF33" s="111"/>
      <c r="AG33" s="104"/>
      <c r="AH33" s="106">
        <f t="shared" si="4"/>
      </c>
      <c r="AI33" s="112"/>
      <c r="AJ33" s="35"/>
      <c r="AM33" s="12"/>
      <c r="AN33" s="12"/>
      <c r="AS33" s="12" t="s">
        <v>53</v>
      </c>
      <c r="AT33" s="12">
        <v>134</v>
      </c>
      <c r="AU33" s="12">
        <v>811</v>
      </c>
      <c r="AV33" s="13" t="s">
        <v>31</v>
      </c>
      <c r="AW33" s="12">
        <v>840</v>
      </c>
    </row>
    <row r="34" spans="2:49" ht="18" customHeight="1">
      <c r="B34" s="101">
        <v>29</v>
      </c>
      <c r="C34" s="106">
        <f t="shared" si="0"/>
      </c>
      <c r="D34" s="106">
        <f t="shared" si="1"/>
      </c>
      <c r="E34" s="103"/>
      <c r="F34" s="107"/>
      <c r="G34" s="105"/>
      <c r="H34" s="105"/>
      <c r="I34" s="103"/>
      <c r="J34" s="103"/>
      <c r="K34" s="106">
        <f t="shared" si="5"/>
      </c>
      <c r="L34" s="106">
        <f t="shared" si="6"/>
      </c>
      <c r="M34" s="104"/>
      <c r="N34" s="105"/>
      <c r="O34" s="105"/>
      <c r="P34" s="154"/>
      <c r="Q34" s="155"/>
      <c r="R34" s="106">
        <f t="shared" si="2"/>
      </c>
      <c r="S34" s="109"/>
      <c r="T34" s="156"/>
      <c r="U34" s="155"/>
      <c r="V34" s="106">
        <f t="shared" si="3"/>
      </c>
      <c r="W34" s="109"/>
      <c r="X34" s="156"/>
      <c r="Y34" s="157"/>
      <c r="Z34" s="157"/>
      <c r="AA34" s="157"/>
      <c r="AB34" s="157"/>
      <c r="AC34" s="104"/>
      <c r="AD34" s="106">
        <f t="shared" si="7"/>
      </c>
      <c r="AE34" s="109"/>
      <c r="AF34" s="111"/>
      <c r="AG34" s="104"/>
      <c r="AH34" s="106">
        <f t="shared" si="4"/>
      </c>
      <c r="AI34" s="112"/>
      <c r="AJ34" s="35"/>
      <c r="AM34" s="51"/>
      <c r="AN34" s="51"/>
      <c r="AS34" s="12" t="s">
        <v>54</v>
      </c>
      <c r="AT34" s="12">
        <v>135</v>
      </c>
      <c r="AU34" s="12">
        <v>841</v>
      </c>
      <c r="AV34" s="13" t="s">
        <v>31</v>
      </c>
      <c r="AW34" s="12">
        <v>870</v>
      </c>
    </row>
    <row r="35" spans="2:49" ht="18" customHeight="1">
      <c r="B35" s="113">
        <v>30</v>
      </c>
      <c r="C35" s="118">
        <f t="shared" si="0"/>
      </c>
      <c r="D35" s="118">
        <f t="shared" si="1"/>
      </c>
      <c r="E35" s="115"/>
      <c r="F35" s="119"/>
      <c r="G35" s="117"/>
      <c r="H35" s="117"/>
      <c r="I35" s="115"/>
      <c r="J35" s="115"/>
      <c r="K35" s="118">
        <f t="shared" si="5"/>
      </c>
      <c r="L35" s="118">
        <f t="shared" si="6"/>
      </c>
      <c r="M35" s="116"/>
      <c r="N35" s="117"/>
      <c r="O35" s="117"/>
      <c r="P35" s="158"/>
      <c r="Q35" s="159"/>
      <c r="R35" s="118">
        <f t="shared" si="2"/>
      </c>
      <c r="S35" s="121"/>
      <c r="T35" s="160"/>
      <c r="U35" s="159"/>
      <c r="V35" s="118">
        <f t="shared" si="3"/>
      </c>
      <c r="W35" s="121"/>
      <c r="X35" s="160"/>
      <c r="Y35" s="161"/>
      <c r="Z35" s="161"/>
      <c r="AA35" s="161"/>
      <c r="AB35" s="161"/>
      <c r="AC35" s="116"/>
      <c r="AD35" s="118">
        <f t="shared" si="7"/>
      </c>
      <c r="AE35" s="121"/>
      <c r="AF35" s="123"/>
      <c r="AG35" s="116"/>
      <c r="AH35" s="118">
        <f t="shared" si="4"/>
      </c>
      <c r="AI35" s="124"/>
      <c r="AJ35" s="35"/>
      <c r="AM35" s="13">
        <v>1</v>
      </c>
      <c r="AN35" s="12"/>
      <c r="AS35" s="12" t="s">
        <v>55</v>
      </c>
      <c r="AT35" s="12">
        <v>136</v>
      </c>
      <c r="AU35" s="12">
        <v>871</v>
      </c>
      <c r="AV35" s="13" t="s">
        <v>31</v>
      </c>
      <c r="AW35" s="12">
        <v>900</v>
      </c>
    </row>
    <row r="36" spans="2:49" ht="18" customHeight="1">
      <c r="B36" s="125">
        <v>31</v>
      </c>
      <c r="C36" s="130">
        <f t="shared" si="0"/>
      </c>
      <c r="D36" s="130">
        <f t="shared" si="1"/>
      </c>
      <c r="E36" s="127"/>
      <c r="F36" s="131"/>
      <c r="G36" s="129"/>
      <c r="H36" s="129"/>
      <c r="I36" s="127"/>
      <c r="J36" s="127"/>
      <c r="K36" s="130">
        <f>IF(F36="","","女")</f>
      </c>
      <c r="L36" s="130">
        <f>IF(F36="","","2")</f>
      </c>
      <c r="M36" s="128"/>
      <c r="N36" s="129"/>
      <c r="O36" s="129"/>
      <c r="P36" s="162"/>
      <c r="Q36" s="163"/>
      <c r="R36" s="130">
        <f t="shared" si="2"/>
      </c>
      <c r="S36" s="133"/>
      <c r="T36" s="164"/>
      <c r="U36" s="163"/>
      <c r="V36" s="130">
        <f t="shared" si="3"/>
      </c>
      <c r="W36" s="133"/>
      <c r="X36" s="164"/>
      <c r="Y36" s="165"/>
      <c r="Z36" s="165"/>
      <c r="AA36" s="165"/>
      <c r="AB36" s="165"/>
      <c r="AC36" s="128"/>
      <c r="AD36" s="130">
        <f t="shared" si="7"/>
      </c>
      <c r="AE36" s="133"/>
      <c r="AF36" s="135"/>
      <c r="AG36" s="128"/>
      <c r="AH36" s="130">
        <f t="shared" si="4"/>
      </c>
      <c r="AI36" s="136"/>
      <c r="AJ36" s="19"/>
      <c r="AM36" s="13">
        <v>2</v>
      </c>
      <c r="AN36" s="12"/>
      <c r="AS36" s="12" t="s">
        <v>198</v>
      </c>
      <c r="AT36" s="12">
        <v>137</v>
      </c>
      <c r="AU36" s="12">
        <v>901</v>
      </c>
      <c r="AV36" s="13" t="s">
        <v>169</v>
      </c>
      <c r="AW36" s="12">
        <v>930</v>
      </c>
    </row>
    <row r="37" spans="2:49" ht="18" customHeight="1">
      <c r="B37" s="101">
        <v>32</v>
      </c>
      <c r="C37" s="106">
        <f t="shared" si="0"/>
      </c>
      <c r="D37" s="106">
        <f t="shared" si="1"/>
      </c>
      <c r="E37" s="103"/>
      <c r="F37" s="107"/>
      <c r="G37" s="105"/>
      <c r="H37" s="105"/>
      <c r="I37" s="103"/>
      <c r="J37" s="103"/>
      <c r="K37" s="106">
        <f>IF(F37="","","女")</f>
      </c>
      <c r="L37" s="106">
        <f>IF(F37="","","2")</f>
      </c>
      <c r="M37" s="104"/>
      <c r="N37" s="105"/>
      <c r="O37" s="105"/>
      <c r="P37" s="154"/>
      <c r="Q37" s="155"/>
      <c r="R37" s="106">
        <f t="shared" si="2"/>
      </c>
      <c r="S37" s="109"/>
      <c r="T37" s="156"/>
      <c r="U37" s="155"/>
      <c r="V37" s="106">
        <f t="shared" si="3"/>
      </c>
      <c r="W37" s="109"/>
      <c r="X37" s="156"/>
      <c r="Y37" s="157"/>
      <c r="Z37" s="157"/>
      <c r="AA37" s="157"/>
      <c r="AB37" s="157"/>
      <c r="AC37" s="104"/>
      <c r="AD37" s="106">
        <f t="shared" si="7"/>
      </c>
      <c r="AE37" s="109"/>
      <c r="AF37" s="111"/>
      <c r="AG37" s="104"/>
      <c r="AH37" s="106">
        <f t="shared" si="4"/>
      </c>
      <c r="AI37" s="112"/>
      <c r="AJ37" s="19"/>
      <c r="AM37" s="13"/>
      <c r="AN37" s="12"/>
      <c r="AS37" s="12" t="s">
        <v>56</v>
      </c>
      <c r="AT37" s="12">
        <v>138</v>
      </c>
      <c r="AU37" s="12">
        <v>951</v>
      </c>
      <c r="AV37" s="13" t="s">
        <v>169</v>
      </c>
      <c r="AW37" s="12">
        <v>970</v>
      </c>
    </row>
    <row r="38" spans="2:49" ht="18" customHeight="1">
      <c r="B38" s="101">
        <v>33</v>
      </c>
      <c r="C38" s="106">
        <f t="shared" si="0"/>
      </c>
      <c r="D38" s="106">
        <f t="shared" si="1"/>
      </c>
      <c r="E38" s="103"/>
      <c r="F38" s="107"/>
      <c r="G38" s="105"/>
      <c r="H38" s="105"/>
      <c r="I38" s="103"/>
      <c r="J38" s="103"/>
      <c r="K38" s="106">
        <f>IF(F38="","","女")</f>
      </c>
      <c r="L38" s="106">
        <f>IF(F38="","","2")</f>
      </c>
      <c r="M38" s="104"/>
      <c r="N38" s="105"/>
      <c r="O38" s="105"/>
      <c r="P38" s="154"/>
      <c r="Q38" s="155"/>
      <c r="R38" s="106">
        <f t="shared" si="2"/>
      </c>
      <c r="S38" s="109"/>
      <c r="T38" s="156"/>
      <c r="U38" s="155"/>
      <c r="V38" s="106">
        <f t="shared" si="3"/>
      </c>
      <c r="W38" s="109"/>
      <c r="X38" s="156"/>
      <c r="Y38" s="157"/>
      <c r="Z38" s="157"/>
      <c r="AA38" s="157"/>
      <c r="AB38" s="157"/>
      <c r="AC38" s="104"/>
      <c r="AD38" s="106">
        <f t="shared" si="7"/>
      </c>
      <c r="AE38" s="109"/>
      <c r="AF38" s="111"/>
      <c r="AG38" s="104"/>
      <c r="AH38" s="106">
        <f t="shared" si="4"/>
      </c>
      <c r="AI38" s="112"/>
      <c r="AJ38" s="19"/>
      <c r="AS38" s="12" t="s">
        <v>57</v>
      </c>
      <c r="AT38" s="12">
        <v>139</v>
      </c>
      <c r="AU38" s="12">
        <v>971</v>
      </c>
      <c r="AV38" s="13" t="s">
        <v>169</v>
      </c>
      <c r="AW38" s="12">
        <v>999</v>
      </c>
    </row>
    <row r="39" spans="2:49" ht="18" customHeight="1">
      <c r="B39" s="101">
        <v>34</v>
      </c>
      <c r="C39" s="106">
        <f t="shared" si="0"/>
      </c>
      <c r="D39" s="106">
        <f t="shared" si="1"/>
      </c>
      <c r="E39" s="103"/>
      <c r="F39" s="107"/>
      <c r="G39" s="105"/>
      <c r="H39" s="105"/>
      <c r="I39" s="103"/>
      <c r="J39" s="103"/>
      <c r="K39" s="106">
        <f>IF(F39="","","女")</f>
      </c>
      <c r="L39" s="106">
        <f>IF(F39="","","2")</f>
      </c>
      <c r="M39" s="104"/>
      <c r="N39" s="105"/>
      <c r="O39" s="105"/>
      <c r="P39" s="154"/>
      <c r="Q39" s="155"/>
      <c r="R39" s="106">
        <f t="shared" si="2"/>
      </c>
      <c r="S39" s="109"/>
      <c r="T39" s="156"/>
      <c r="U39" s="155"/>
      <c r="V39" s="106">
        <f t="shared" si="3"/>
      </c>
      <c r="W39" s="109"/>
      <c r="X39" s="156"/>
      <c r="Y39" s="157"/>
      <c r="Z39" s="157"/>
      <c r="AA39" s="157"/>
      <c r="AB39" s="157"/>
      <c r="AC39" s="104"/>
      <c r="AD39" s="106">
        <f t="shared" si="7"/>
      </c>
      <c r="AE39" s="109"/>
      <c r="AF39" s="111"/>
      <c r="AG39" s="104"/>
      <c r="AH39" s="106">
        <f t="shared" si="4"/>
      </c>
      <c r="AI39" s="112"/>
      <c r="AJ39" s="19"/>
      <c r="AS39" s="12" t="s">
        <v>58</v>
      </c>
      <c r="AT39" s="12">
        <v>140</v>
      </c>
      <c r="AU39" s="12">
        <v>1000</v>
      </c>
      <c r="AV39" s="13" t="s">
        <v>169</v>
      </c>
      <c r="AW39" s="12">
        <v>1030</v>
      </c>
    </row>
    <row r="40" spans="2:49" ht="18" customHeight="1" thickBot="1">
      <c r="B40" s="137">
        <v>35</v>
      </c>
      <c r="C40" s="142">
        <f t="shared" si="0"/>
      </c>
      <c r="D40" s="142">
        <f t="shared" si="1"/>
      </c>
      <c r="E40" s="139"/>
      <c r="F40" s="143"/>
      <c r="G40" s="141"/>
      <c r="H40" s="141"/>
      <c r="I40" s="139"/>
      <c r="J40" s="139"/>
      <c r="K40" s="142">
        <f>IF(F40="","","女")</f>
      </c>
      <c r="L40" s="142">
        <f>IF(F40="","","2")</f>
      </c>
      <c r="M40" s="140"/>
      <c r="N40" s="141"/>
      <c r="O40" s="141"/>
      <c r="P40" s="166"/>
      <c r="Q40" s="167"/>
      <c r="R40" s="142">
        <f t="shared" si="2"/>
      </c>
      <c r="S40" s="145"/>
      <c r="T40" s="168"/>
      <c r="U40" s="167"/>
      <c r="V40" s="142">
        <f t="shared" si="3"/>
      </c>
      <c r="W40" s="145"/>
      <c r="X40" s="168"/>
      <c r="Y40" s="169"/>
      <c r="Z40" s="169"/>
      <c r="AA40" s="169"/>
      <c r="AB40" s="169"/>
      <c r="AC40" s="140"/>
      <c r="AD40" s="142">
        <f t="shared" si="7"/>
      </c>
      <c r="AE40" s="145"/>
      <c r="AF40" s="147"/>
      <c r="AG40" s="140"/>
      <c r="AH40" s="142">
        <f t="shared" si="4"/>
      </c>
      <c r="AI40" s="148"/>
      <c r="AJ40" s="19"/>
      <c r="AM40" s="14" t="s">
        <v>61</v>
      </c>
      <c r="AN40" s="15"/>
      <c r="AS40" s="12" t="s">
        <v>170</v>
      </c>
      <c r="AT40" s="12">
        <v>141</v>
      </c>
      <c r="AU40" s="12">
        <v>1031</v>
      </c>
      <c r="AV40" s="13" t="s">
        <v>171</v>
      </c>
      <c r="AW40" s="12">
        <v>1049</v>
      </c>
    </row>
    <row r="41" spans="2:49" ht="18" customHeight="1">
      <c r="B41" s="44"/>
      <c r="C41" s="43"/>
      <c r="D41" s="43"/>
      <c r="E41" s="43"/>
      <c r="F41" s="43"/>
      <c r="G41" s="43"/>
      <c r="H41" s="43"/>
      <c r="I41" s="43"/>
      <c r="J41" s="43"/>
      <c r="K41" s="43"/>
      <c r="L41" s="43"/>
      <c r="M41" s="43"/>
      <c r="N41" s="43"/>
      <c r="O41" s="43"/>
      <c r="P41" s="45"/>
      <c r="Q41" s="46"/>
      <c r="R41" s="43"/>
      <c r="S41" s="44"/>
      <c r="T41" s="44"/>
      <c r="U41" s="46"/>
      <c r="V41" s="43"/>
      <c r="W41" s="44"/>
      <c r="X41" s="44"/>
      <c r="Y41" s="44"/>
      <c r="Z41" s="44"/>
      <c r="AA41" s="44"/>
      <c r="AB41" s="44"/>
      <c r="AC41" s="43"/>
      <c r="AD41" s="43"/>
      <c r="AE41" s="44"/>
      <c r="AF41" s="44"/>
      <c r="AG41" s="43"/>
      <c r="AH41" s="43"/>
      <c r="AI41" s="44"/>
      <c r="AJ41" s="19"/>
      <c r="AM41" s="13" t="s">
        <v>149</v>
      </c>
      <c r="AN41" s="13"/>
      <c r="AS41" s="75" t="s">
        <v>193</v>
      </c>
      <c r="AT41" s="75">
        <v>109</v>
      </c>
      <c r="AU41" s="75">
        <v>241</v>
      </c>
      <c r="AV41" s="76" t="s">
        <v>31</v>
      </c>
      <c r="AW41" s="75">
        <v>270</v>
      </c>
    </row>
    <row r="42" spans="2:40" ht="18" customHeight="1">
      <c r="B42" s="23"/>
      <c r="C42" s="20"/>
      <c r="D42" s="24"/>
      <c r="E42" s="20"/>
      <c r="F42" s="20"/>
      <c r="G42" s="20"/>
      <c r="H42" s="20"/>
      <c r="I42" s="20"/>
      <c r="J42" s="20"/>
      <c r="K42" s="20"/>
      <c r="L42" s="20"/>
      <c r="M42" s="20"/>
      <c r="N42" s="20"/>
      <c r="O42" s="20"/>
      <c r="P42" s="24"/>
      <c r="Q42" s="25"/>
      <c r="R42" s="20"/>
      <c r="S42" s="23"/>
      <c r="T42" s="23"/>
      <c r="U42" s="25"/>
      <c r="V42" s="20"/>
      <c r="W42" s="23"/>
      <c r="X42" s="23"/>
      <c r="Y42" s="23"/>
      <c r="Z42" s="23"/>
      <c r="AA42" s="23"/>
      <c r="AB42" s="23"/>
      <c r="AC42" s="20"/>
      <c r="AD42" s="20"/>
      <c r="AE42" s="23"/>
      <c r="AF42" s="23"/>
      <c r="AG42" s="20"/>
      <c r="AH42" s="20"/>
      <c r="AI42" s="21"/>
      <c r="AJ42" s="19"/>
      <c r="AM42" s="13">
        <v>1</v>
      </c>
      <c r="AN42" s="13" t="s">
        <v>150</v>
      </c>
    </row>
    <row r="43" spans="2:40" ht="33" customHeight="1">
      <c r="B43" s="220" t="s">
        <v>64</v>
      </c>
      <c r="C43" s="220"/>
      <c r="D43" s="224"/>
      <c r="E43" s="224"/>
      <c r="F43" s="30" t="s">
        <v>65</v>
      </c>
      <c r="G43" s="20"/>
      <c r="H43" s="31" t="s">
        <v>66</v>
      </c>
      <c r="I43" s="31"/>
      <c r="J43" s="31"/>
      <c r="K43" s="222"/>
      <c r="L43" s="222"/>
      <c r="M43" s="222"/>
      <c r="N43" s="222"/>
      <c r="O43" s="33" t="s">
        <v>67</v>
      </c>
      <c r="P43" s="32"/>
      <c r="Q43" s="25"/>
      <c r="R43" s="20"/>
      <c r="S43" s="225" t="s">
        <v>203</v>
      </c>
      <c r="T43" s="225"/>
      <c r="U43" s="222"/>
      <c r="V43" s="222"/>
      <c r="W43" s="222"/>
      <c r="X43" s="33" t="s">
        <v>67</v>
      </c>
      <c r="Y43" s="20"/>
      <c r="Z43" s="20"/>
      <c r="AA43" s="20"/>
      <c r="AB43" s="20"/>
      <c r="AC43" s="20"/>
      <c r="AD43" s="20"/>
      <c r="AE43" s="23"/>
      <c r="AF43" s="23"/>
      <c r="AG43" s="20"/>
      <c r="AH43" s="20"/>
      <c r="AI43" s="21"/>
      <c r="AJ43" s="21"/>
      <c r="AM43" s="13">
        <v>2</v>
      </c>
      <c r="AN43" s="13" t="s">
        <v>151</v>
      </c>
    </row>
    <row r="44" spans="2:40" ht="18" customHeight="1">
      <c r="B44" s="20"/>
      <c r="C44" s="20"/>
      <c r="D44" s="49"/>
      <c r="E44" s="47"/>
      <c r="F44" s="30"/>
      <c r="G44" s="20"/>
      <c r="H44" s="31"/>
      <c r="I44" s="31"/>
      <c r="J44" s="31"/>
      <c r="K44" s="48"/>
      <c r="L44" s="48"/>
      <c r="M44" s="48"/>
      <c r="N44" s="48"/>
      <c r="O44" s="20"/>
      <c r="P44" s="32"/>
      <c r="Q44" s="25"/>
      <c r="R44" s="20"/>
      <c r="S44" s="23"/>
      <c r="T44" s="23"/>
      <c r="U44" s="25"/>
      <c r="V44" s="20"/>
      <c r="W44" s="23"/>
      <c r="X44" s="23"/>
      <c r="Y44" s="23"/>
      <c r="Z44" s="23"/>
      <c r="AA44" s="23"/>
      <c r="AB44" s="23"/>
      <c r="AC44" s="20"/>
      <c r="AD44" s="20"/>
      <c r="AE44" s="23"/>
      <c r="AF44" s="23"/>
      <c r="AG44" s="20"/>
      <c r="AH44" s="20"/>
      <c r="AI44" s="21"/>
      <c r="AJ44" s="21"/>
      <c r="AM44" s="17"/>
      <c r="AN44" s="17"/>
    </row>
    <row r="45" spans="2:36" ht="18" customHeight="1">
      <c r="B45" s="23"/>
      <c r="C45" s="20"/>
      <c r="D45" s="24"/>
      <c r="E45" s="20"/>
      <c r="F45" s="20"/>
      <c r="G45" s="20"/>
      <c r="H45" s="20"/>
      <c r="I45" s="20"/>
      <c r="J45" s="20"/>
      <c r="K45" s="20"/>
      <c r="L45" s="20"/>
      <c r="M45" s="20"/>
      <c r="N45" s="20"/>
      <c r="O45" s="20"/>
      <c r="P45" s="24"/>
      <c r="Q45" s="25"/>
      <c r="R45" s="20"/>
      <c r="S45" s="23"/>
      <c r="T45" s="23"/>
      <c r="U45" s="25"/>
      <c r="V45" s="20"/>
      <c r="W45" s="23"/>
      <c r="X45" s="23"/>
      <c r="Y45" s="23"/>
      <c r="Z45" s="23"/>
      <c r="AA45" s="23"/>
      <c r="AB45" s="23"/>
      <c r="AC45" s="20"/>
      <c r="AD45" s="20"/>
      <c r="AE45" s="23"/>
      <c r="AF45" s="23"/>
      <c r="AG45" s="20"/>
      <c r="AH45" s="20"/>
      <c r="AI45" s="21"/>
      <c r="AJ45" s="21"/>
    </row>
    <row r="46" spans="2:36" ht="33" customHeight="1">
      <c r="B46" s="23"/>
      <c r="C46" s="20"/>
      <c r="D46" s="24"/>
      <c r="E46" s="20"/>
      <c r="F46" s="20"/>
      <c r="G46" s="20"/>
      <c r="P46" s="24"/>
      <c r="Q46" s="25"/>
      <c r="R46" s="20"/>
      <c r="S46" s="23"/>
      <c r="T46" s="23"/>
      <c r="U46" s="25"/>
      <c r="V46" s="20"/>
      <c r="W46" s="23"/>
      <c r="X46" s="23"/>
      <c r="Y46" s="23"/>
      <c r="Z46" s="23"/>
      <c r="AA46" s="23"/>
      <c r="AB46" s="23"/>
      <c r="AC46" s="20"/>
      <c r="AD46" s="20"/>
      <c r="AE46" s="23"/>
      <c r="AF46" s="23"/>
      <c r="AG46" s="20"/>
      <c r="AH46" s="20"/>
      <c r="AI46" s="21"/>
      <c r="AJ46" s="21"/>
    </row>
    <row r="47" spans="2:36" ht="13.5">
      <c r="B47" s="23"/>
      <c r="C47" s="20"/>
      <c r="D47" s="24"/>
      <c r="E47" s="20"/>
      <c r="F47" s="20"/>
      <c r="G47" s="20"/>
      <c r="H47" s="20"/>
      <c r="I47" s="20"/>
      <c r="J47" s="20"/>
      <c r="K47" s="20"/>
      <c r="L47" s="20"/>
      <c r="M47" s="20"/>
      <c r="N47" s="20"/>
      <c r="O47" s="20"/>
      <c r="P47" s="24"/>
      <c r="Q47" s="25"/>
      <c r="R47" s="20"/>
      <c r="S47" s="23"/>
      <c r="T47" s="23"/>
      <c r="U47" s="25"/>
      <c r="V47" s="20"/>
      <c r="W47" s="23"/>
      <c r="X47" s="23"/>
      <c r="Y47" s="23"/>
      <c r="Z47" s="23"/>
      <c r="AA47" s="23"/>
      <c r="AB47" s="23"/>
      <c r="AC47" s="20"/>
      <c r="AD47" s="20"/>
      <c r="AE47" s="23"/>
      <c r="AF47" s="23"/>
      <c r="AG47" s="20"/>
      <c r="AH47" s="20"/>
      <c r="AI47" s="21"/>
      <c r="AJ47" s="21"/>
    </row>
    <row r="48" spans="2:36" ht="13.5">
      <c r="B48" s="23"/>
      <c r="C48" s="20"/>
      <c r="D48" s="24"/>
      <c r="E48" s="20"/>
      <c r="F48" s="20"/>
      <c r="G48" s="20"/>
      <c r="H48" s="20"/>
      <c r="I48" s="20"/>
      <c r="J48" s="20"/>
      <c r="K48" s="20"/>
      <c r="L48" s="20"/>
      <c r="M48" s="20"/>
      <c r="N48" s="20"/>
      <c r="O48" s="20"/>
      <c r="P48" s="24"/>
      <c r="Q48" s="25"/>
      <c r="R48" s="20"/>
      <c r="S48" s="23"/>
      <c r="T48" s="23"/>
      <c r="U48" s="25"/>
      <c r="V48" s="20"/>
      <c r="W48" s="23"/>
      <c r="X48" s="23"/>
      <c r="Y48" s="23"/>
      <c r="Z48" s="23"/>
      <c r="AA48" s="23"/>
      <c r="AB48" s="23"/>
      <c r="AC48" s="20"/>
      <c r="AD48" s="20"/>
      <c r="AE48" s="23"/>
      <c r="AF48" s="23"/>
      <c r="AG48" s="20"/>
      <c r="AH48" s="20"/>
      <c r="AI48" s="21"/>
      <c r="AJ48" s="21"/>
    </row>
    <row r="49" spans="2:36" ht="13.5">
      <c r="B49" s="23"/>
      <c r="C49" s="20"/>
      <c r="D49" s="24"/>
      <c r="E49" s="20"/>
      <c r="F49" s="20"/>
      <c r="G49" s="20"/>
      <c r="H49" s="20"/>
      <c r="I49" s="20"/>
      <c r="J49" s="20"/>
      <c r="K49" s="20"/>
      <c r="L49" s="20"/>
      <c r="M49" s="20"/>
      <c r="N49" s="20"/>
      <c r="O49" s="20"/>
      <c r="P49" s="24"/>
      <c r="Q49" s="25"/>
      <c r="R49" s="20"/>
      <c r="S49" s="23"/>
      <c r="T49" s="23"/>
      <c r="U49" s="25"/>
      <c r="V49" s="20"/>
      <c r="W49" s="23"/>
      <c r="X49" s="23"/>
      <c r="Y49" s="23"/>
      <c r="Z49" s="23"/>
      <c r="AA49" s="23"/>
      <c r="AB49" s="23"/>
      <c r="AC49" s="20"/>
      <c r="AD49" s="20"/>
      <c r="AE49" s="23"/>
      <c r="AF49" s="23"/>
      <c r="AG49" s="20"/>
      <c r="AH49" s="20"/>
      <c r="AI49" s="21"/>
      <c r="AJ49" s="21"/>
    </row>
    <row r="50" spans="2:36" ht="13.5">
      <c r="B50" s="23"/>
      <c r="C50" s="20"/>
      <c r="D50" s="24"/>
      <c r="E50" s="20"/>
      <c r="F50" s="20"/>
      <c r="G50" s="20"/>
      <c r="H50" s="20"/>
      <c r="I50" s="20"/>
      <c r="J50" s="20"/>
      <c r="K50" s="20"/>
      <c r="L50" s="20"/>
      <c r="M50" s="20"/>
      <c r="N50" s="20"/>
      <c r="O50" s="20"/>
      <c r="P50" s="24"/>
      <c r="Q50" s="25"/>
      <c r="R50" s="20"/>
      <c r="S50" s="23"/>
      <c r="T50" s="23"/>
      <c r="U50" s="25"/>
      <c r="V50" s="20"/>
      <c r="W50" s="23"/>
      <c r="X50" s="23"/>
      <c r="Y50" s="23"/>
      <c r="Z50" s="23"/>
      <c r="AA50" s="23"/>
      <c r="AB50" s="23"/>
      <c r="AC50" s="20"/>
      <c r="AD50" s="20"/>
      <c r="AE50" s="23"/>
      <c r="AF50" s="23"/>
      <c r="AG50" s="20"/>
      <c r="AH50" s="20"/>
      <c r="AI50" s="21"/>
      <c r="AJ50" s="21"/>
    </row>
    <row r="51" spans="2:36" ht="13.5">
      <c r="B51" s="23"/>
      <c r="C51" s="20"/>
      <c r="D51" s="24"/>
      <c r="E51" s="20"/>
      <c r="F51" s="20"/>
      <c r="G51" s="20"/>
      <c r="H51" s="20"/>
      <c r="I51" s="20"/>
      <c r="J51" s="20"/>
      <c r="K51" s="20"/>
      <c r="L51" s="20"/>
      <c r="M51" s="20"/>
      <c r="N51" s="20"/>
      <c r="O51" s="20"/>
      <c r="P51" s="24"/>
      <c r="Q51" s="25"/>
      <c r="R51" s="20"/>
      <c r="S51" s="23"/>
      <c r="T51" s="23"/>
      <c r="U51" s="25"/>
      <c r="V51" s="20"/>
      <c r="W51" s="23"/>
      <c r="X51" s="23"/>
      <c r="Y51" s="23"/>
      <c r="Z51" s="23"/>
      <c r="AA51" s="23"/>
      <c r="AB51" s="23"/>
      <c r="AC51" s="20"/>
      <c r="AD51" s="20"/>
      <c r="AE51" s="23"/>
      <c r="AF51" s="23"/>
      <c r="AG51" s="20"/>
      <c r="AH51" s="20"/>
      <c r="AI51" s="21"/>
      <c r="AJ51" s="21"/>
    </row>
    <row r="52" spans="2:36" ht="13.5">
      <c r="B52" s="23"/>
      <c r="C52" s="20"/>
      <c r="D52" s="24"/>
      <c r="E52" s="20"/>
      <c r="F52" s="20"/>
      <c r="G52" s="20"/>
      <c r="H52" s="20"/>
      <c r="I52" s="20"/>
      <c r="J52" s="20"/>
      <c r="K52" s="20"/>
      <c r="L52" s="20"/>
      <c r="M52" s="20"/>
      <c r="N52" s="20"/>
      <c r="O52" s="20"/>
      <c r="P52" s="24"/>
      <c r="Q52" s="25"/>
      <c r="R52" s="20"/>
      <c r="S52" s="23"/>
      <c r="T52" s="23"/>
      <c r="U52" s="25"/>
      <c r="V52" s="20"/>
      <c r="W52" s="23"/>
      <c r="X52" s="23"/>
      <c r="Y52" s="23"/>
      <c r="Z52" s="23"/>
      <c r="AA52" s="23"/>
      <c r="AB52" s="23"/>
      <c r="AC52" s="20"/>
      <c r="AD52" s="20"/>
      <c r="AE52" s="23"/>
      <c r="AF52" s="23"/>
      <c r="AG52" s="20"/>
      <c r="AH52" s="20"/>
      <c r="AI52" s="21"/>
      <c r="AJ52" s="21"/>
    </row>
    <row r="53" spans="2:36" ht="13.5">
      <c r="B53" s="23"/>
      <c r="C53" s="20"/>
      <c r="D53" s="24"/>
      <c r="E53" s="20"/>
      <c r="F53" s="20"/>
      <c r="G53" s="20"/>
      <c r="H53" s="20"/>
      <c r="I53" s="20"/>
      <c r="J53" s="20"/>
      <c r="K53" s="20"/>
      <c r="L53" s="20"/>
      <c r="M53" s="20"/>
      <c r="N53" s="20"/>
      <c r="O53" s="20"/>
      <c r="P53" s="24"/>
      <c r="Q53" s="25"/>
      <c r="R53" s="20"/>
      <c r="S53" s="23"/>
      <c r="T53" s="23"/>
      <c r="U53" s="25"/>
      <c r="V53" s="20"/>
      <c r="W53" s="23"/>
      <c r="X53" s="23"/>
      <c r="Y53" s="23"/>
      <c r="Z53" s="23"/>
      <c r="AA53" s="23"/>
      <c r="AB53" s="23"/>
      <c r="AC53" s="20"/>
      <c r="AD53" s="20"/>
      <c r="AE53" s="23"/>
      <c r="AF53" s="23"/>
      <c r="AG53" s="20"/>
      <c r="AH53" s="20"/>
      <c r="AI53" s="21"/>
      <c r="AJ53" s="21"/>
    </row>
    <row r="54" spans="2:36" ht="13.5">
      <c r="B54" s="23"/>
      <c r="C54" s="20"/>
      <c r="D54" s="24"/>
      <c r="E54" s="20"/>
      <c r="F54" s="20"/>
      <c r="G54" s="20"/>
      <c r="H54" s="20"/>
      <c r="I54" s="20"/>
      <c r="J54" s="20"/>
      <c r="K54" s="20"/>
      <c r="L54" s="20"/>
      <c r="M54" s="20"/>
      <c r="N54" s="20"/>
      <c r="O54" s="20"/>
      <c r="P54" s="24"/>
      <c r="Q54" s="25"/>
      <c r="R54" s="20"/>
      <c r="S54" s="23"/>
      <c r="T54" s="23"/>
      <c r="U54" s="25"/>
      <c r="V54" s="20"/>
      <c r="W54" s="23"/>
      <c r="X54" s="23"/>
      <c r="Y54" s="23"/>
      <c r="Z54" s="23"/>
      <c r="AA54" s="23"/>
      <c r="AB54" s="23"/>
      <c r="AC54" s="20"/>
      <c r="AD54" s="20"/>
      <c r="AE54" s="23"/>
      <c r="AF54" s="23"/>
      <c r="AG54" s="20"/>
      <c r="AH54" s="20"/>
      <c r="AI54" s="21"/>
      <c r="AJ54" s="21"/>
    </row>
    <row r="55" spans="2:42" ht="13.5">
      <c r="B55" s="23"/>
      <c r="C55" s="20"/>
      <c r="D55" s="24"/>
      <c r="E55" s="20"/>
      <c r="F55" s="20"/>
      <c r="G55" s="20"/>
      <c r="H55" s="20"/>
      <c r="I55" s="20"/>
      <c r="J55" s="20"/>
      <c r="K55" s="20"/>
      <c r="L55" s="20"/>
      <c r="M55" s="20"/>
      <c r="N55" s="20"/>
      <c r="O55" s="20"/>
      <c r="P55" s="24"/>
      <c r="Q55" s="25"/>
      <c r="R55" s="20"/>
      <c r="S55" s="23"/>
      <c r="T55" s="23"/>
      <c r="U55" s="25"/>
      <c r="V55" s="20"/>
      <c r="W55" s="23"/>
      <c r="X55" s="23"/>
      <c r="Y55" s="23"/>
      <c r="Z55" s="23"/>
      <c r="AA55" s="23"/>
      <c r="AB55" s="23"/>
      <c r="AC55" s="20"/>
      <c r="AD55" s="20"/>
      <c r="AE55" s="23"/>
      <c r="AF55" s="23"/>
      <c r="AG55" s="20"/>
      <c r="AH55" s="20"/>
      <c r="AI55" s="21"/>
      <c r="AJ55" s="21"/>
      <c r="AP55" s="16"/>
    </row>
    <row r="56" spans="2:42" ht="13.5">
      <c r="B56" s="23"/>
      <c r="C56" s="20"/>
      <c r="D56" s="24"/>
      <c r="E56" s="20"/>
      <c r="F56" s="20"/>
      <c r="G56" s="20"/>
      <c r="H56" s="20"/>
      <c r="I56" s="20"/>
      <c r="J56" s="20"/>
      <c r="K56" s="20"/>
      <c r="L56" s="20"/>
      <c r="M56" s="20"/>
      <c r="N56" s="20"/>
      <c r="O56" s="20"/>
      <c r="P56" s="24"/>
      <c r="Q56" s="25"/>
      <c r="R56" s="20"/>
      <c r="S56" s="23"/>
      <c r="T56" s="23"/>
      <c r="U56" s="25"/>
      <c r="V56" s="20"/>
      <c r="W56" s="23"/>
      <c r="X56" s="23"/>
      <c r="Y56" s="23"/>
      <c r="Z56" s="23"/>
      <c r="AA56" s="23"/>
      <c r="AB56" s="23"/>
      <c r="AC56" s="20"/>
      <c r="AD56" s="20"/>
      <c r="AE56" s="23"/>
      <c r="AF56" s="23"/>
      <c r="AG56" s="20"/>
      <c r="AH56" s="20"/>
      <c r="AI56" s="21"/>
      <c r="AJ56" s="21"/>
      <c r="AP56" s="16"/>
    </row>
    <row r="57" spans="2:42" ht="13.5">
      <c r="B57" s="23"/>
      <c r="C57" s="20"/>
      <c r="D57" s="24"/>
      <c r="E57" s="20"/>
      <c r="F57" s="20"/>
      <c r="G57" s="20"/>
      <c r="H57" s="20"/>
      <c r="I57" s="20"/>
      <c r="J57" s="20"/>
      <c r="K57" s="20"/>
      <c r="L57" s="20"/>
      <c r="M57" s="20"/>
      <c r="N57" s="20"/>
      <c r="O57" s="20"/>
      <c r="P57" s="24"/>
      <c r="Q57" s="25"/>
      <c r="R57" s="20"/>
      <c r="S57" s="23"/>
      <c r="T57" s="23"/>
      <c r="U57" s="25"/>
      <c r="V57" s="20"/>
      <c r="W57" s="23"/>
      <c r="X57" s="23"/>
      <c r="Y57" s="23"/>
      <c r="Z57" s="23"/>
      <c r="AA57" s="23"/>
      <c r="AB57" s="23"/>
      <c r="AC57" s="20"/>
      <c r="AD57" s="20"/>
      <c r="AE57" s="23"/>
      <c r="AF57" s="23"/>
      <c r="AG57" s="20"/>
      <c r="AH57" s="20"/>
      <c r="AI57" s="21"/>
      <c r="AJ57" s="21"/>
      <c r="AM57" s="16"/>
      <c r="AP57" s="16"/>
    </row>
    <row r="58" spans="2:42" ht="13.5">
      <c r="B58" s="23"/>
      <c r="C58" s="20"/>
      <c r="D58" s="24"/>
      <c r="E58" s="20"/>
      <c r="F58" s="20"/>
      <c r="G58" s="20"/>
      <c r="H58" s="20"/>
      <c r="I58" s="20"/>
      <c r="J58" s="20"/>
      <c r="K58" s="20"/>
      <c r="L58" s="20"/>
      <c r="M58" s="20"/>
      <c r="N58" s="20"/>
      <c r="O58" s="20"/>
      <c r="P58" s="24"/>
      <c r="Q58" s="25"/>
      <c r="R58" s="20"/>
      <c r="S58" s="23"/>
      <c r="T58" s="23"/>
      <c r="U58" s="25"/>
      <c r="V58" s="20"/>
      <c r="W58" s="23"/>
      <c r="X58" s="23"/>
      <c r="Y58" s="23"/>
      <c r="Z58" s="23"/>
      <c r="AA58" s="23"/>
      <c r="AB58" s="23"/>
      <c r="AC58" s="20"/>
      <c r="AD58" s="20"/>
      <c r="AE58" s="23"/>
      <c r="AF58" s="23"/>
      <c r="AG58" s="20"/>
      <c r="AH58" s="20"/>
      <c r="AI58" s="21"/>
      <c r="AJ58" s="21"/>
      <c r="AM58" s="16"/>
      <c r="AP58" s="16"/>
    </row>
    <row r="59" spans="2:42" ht="13.5">
      <c r="B59" s="23"/>
      <c r="C59" s="20"/>
      <c r="D59" s="24"/>
      <c r="E59" s="20"/>
      <c r="F59" s="20"/>
      <c r="G59" s="20"/>
      <c r="H59" s="20"/>
      <c r="I59" s="20"/>
      <c r="J59" s="20"/>
      <c r="K59" s="20"/>
      <c r="L59" s="20"/>
      <c r="M59" s="20"/>
      <c r="N59" s="20"/>
      <c r="O59" s="20"/>
      <c r="P59" s="24"/>
      <c r="Q59" s="25"/>
      <c r="R59" s="20"/>
      <c r="S59" s="23"/>
      <c r="T59" s="23"/>
      <c r="U59" s="25"/>
      <c r="V59" s="20"/>
      <c r="W59" s="23"/>
      <c r="X59" s="23"/>
      <c r="Y59" s="23"/>
      <c r="Z59" s="23"/>
      <c r="AA59" s="23"/>
      <c r="AB59" s="23"/>
      <c r="AC59" s="20"/>
      <c r="AD59" s="20"/>
      <c r="AE59" s="23"/>
      <c r="AF59" s="23"/>
      <c r="AG59" s="20"/>
      <c r="AH59" s="20"/>
      <c r="AI59" s="21"/>
      <c r="AJ59" s="21"/>
      <c r="AM59" s="16"/>
      <c r="AP59" s="16"/>
    </row>
    <row r="60" spans="2:44" ht="13.5">
      <c r="B60" s="23"/>
      <c r="C60" s="20"/>
      <c r="D60" s="24"/>
      <c r="E60" s="20"/>
      <c r="F60" s="20"/>
      <c r="G60" s="20"/>
      <c r="H60" s="20"/>
      <c r="I60" s="20"/>
      <c r="J60" s="20"/>
      <c r="K60" s="20"/>
      <c r="L60" s="20"/>
      <c r="M60" s="20"/>
      <c r="N60" s="20"/>
      <c r="O60" s="20"/>
      <c r="P60" s="24"/>
      <c r="Q60" s="25"/>
      <c r="R60" s="20"/>
      <c r="S60" s="23"/>
      <c r="T60" s="23"/>
      <c r="U60" s="25"/>
      <c r="V60" s="20"/>
      <c r="W60" s="23"/>
      <c r="X60" s="23"/>
      <c r="Y60" s="23"/>
      <c r="Z60" s="23"/>
      <c r="AA60" s="23"/>
      <c r="AB60" s="23"/>
      <c r="AC60" s="20"/>
      <c r="AD60" s="20"/>
      <c r="AE60" s="23"/>
      <c r="AF60" s="23"/>
      <c r="AG60" s="20"/>
      <c r="AH60" s="20"/>
      <c r="AI60" s="21"/>
      <c r="AJ60" s="21"/>
      <c r="AM60" s="16"/>
      <c r="AP60" s="16"/>
      <c r="AQ60" s="16"/>
      <c r="AR60" s="16"/>
    </row>
    <row r="61" spans="2:36" ht="13.5">
      <c r="B61" s="23"/>
      <c r="C61" s="20"/>
      <c r="D61" s="24"/>
      <c r="E61" s="20"/>
      <c r="F61" s="20"/>
      <c r="G61" s="20"/>
      <c r="H61" s="20"/>
      <c r="I61" s="20"/>
      <c r="J61" s="20"/>
      <c r="K61" s="20"/>
      <c r="L61" s="20"/>
      <c r="M61" s="20"/>
      <c r="N61" s="20"/>
      <c r="O61" s="20"/>
      <c r="P61" s="24"/>
      <c r="Q61" s="25"/>
      <c r="R61" s="20"/>
      <c r="S61" s="23"/>
      <c r="T61" s="23"/>
      <c r="U61" s="25"/>
      <c r="V61" s="20"/>
      <c r="W61" s="23"/>
      <c r="X61" s="23"/>
      <c r="Y61" s="23"/>
      <c r="Z61" s="23"/>
      <c r="AA61" s="23"/>
      <c r="AB61" s="23"/>
      <c r="AC61" s="20"/>
      <c r="AD61" s="20"/>
      <c r="AE61" s="23"/>
      <c r="AF61" s="23"/>
      <c r="AG61" s="20"/>
      <c r="AH61" s="20"/>
      <c r="AI61" s="21"/>
      <c r="AJ61" s="21"/>
    </row>
    <row r="62" spans="2:36" ht="13.5">
      <c r="B62" s="23"/>
      <c r="C62" s="20"/>
      <c r="D62" s="24"/>
      <c r="E62" s="20"/>
      <c r="F62" s="20"/>
      <c r="G62" s="20"/>
      <c r="H62" s="20"/>
      <c r="I62" s="20"/>
      <c r="J62" s="20"/>
      <c r="K62" s="20"/>
      <c r="L62" s="20"/>
      <c r="M62" s="20"/>
      <c r="N62" s="20"/>
      <c r="O62" s="20"/>
      <c r="P62" s="24"/>
      <c r="Q62" s="25"/>
      <c r="R62" s="20"/>
      <c r="S62" s="23"/>
      <c r="T62" s="23"/>
      <c r="U62" s="25"/>
      <c r="V62" s="20"/>
      <c r="W62" s="23"/>
      <c r="X62" s="23"/>
      <c r="Y62" s="23"/>
      <c r="Z62" s="23"/>
      <c r="AA62" s="23"/>
      <c r="AB62" s="23"/>
      <c r="AC62" s="20"/>
      <c r="AD62" s="20"/>
      <c r="AE62" s="23"/>
      <c r="AF62" s="23"/>
      <c r="AG62" s="20"/>
      <c r="AH62" s="20"/>
      <c r="AI62" s="21"/>
      <c r="AJ62" s="21"/>
    </row>
    <row r="63" spans="2:36" ht="13.5">
      <c r="B63" s="23"/>
      <c r="C63" s="20"/>
      <c r="D63" s="24"/>
      <c r="E63" s="20"/>
      <c r="F63" s="20"/>
      <c r="G63" s="20"/>
      <c r="H63" s="20"/>
      <c r="I63" s="20"/>
      <c r="J63" s="20"/>
      <c r="K63" s="20"/>
      <c r="L63" s="20"/>
      <c r="M63" s="20"/>
      <c r="N63" s="20"/>
      <c r="O63" s="20"/>
      <c r="P63" s="24"/>
      <c r="Q63" s="25"/>
      <c r="R63" s="20"/>
      <c r="S63" s="23"/>
      <c r="T63" s="23"/>
      <c r="U63" s="25"/>
      <c r="V63" s="20"/>
      <c r="W63" s="23"/>
      <c r="X63" s="23"/>
      <c r="Y63" s="23"/>
      <c r="Z63" s="23"/>
      <c r="AA63" s="23"/>
      <c r="AB63" s="23"/>
      <c r="AC63" s="20"/>
      <c r="AD63" s="20"/>
      <c r="AE63" s="23"/>
      <c r="AF63" s="23"/>
      <c r="AG63" s="20"/>
      <c r="AH63" s="20"/>
      <c r="AI63" s="21"/>
      <c r="AJ63" s="21"/>
    </row>
    <row r="64" spans="2:36" ht="13.5">
      <c r="B64" s="23"/>
      <c r="C64" s="20"/>
      <c r="D64" s="24"/>
      <c r="E64" s="20"/>
      <c r="F64" s="20"/>
      <c r="G64" s="20"/>
      <c r="H64" s="20"/>
      <c r="I64" s="20"/>
      <c r="J64" s="20"/>
      <c r="K64" s="20"/>
      <c r="L64" s="20"/>
      <c r="M64" s="20"/>
      <c r="N64" s="20"/>
      <c r="O64" s="20"/>
      <c r="P64" s="24"/>
      <c r="Q64" s="25"/>
      <c r="R64" s="20"/>
      <c r="S64" s="23"/>
      <c r="T64" s="23"/>
      <c r="U64" s="25"/>
      <c r="V64" s="20"/>
      <c r="W64" s="23"/>
      <c r="X64" s="23"/>
      <c r="Y64" s="23"/>
      <c r="Z64" s="23"/>
      <c r="AA64" s="23"/>
      <c r="AB64" s="23"/>
      <c r="AC64" s="20"/>
      <c r="AD64" s="20"/>
      <c r="AE64" s="23"/>
      <c r="AF64" s="23"/>
      <c r="AG64" s="20"/>
      <c r="AH64" s="20"/>
      <c r="AI64" s="21"/>
      <c r="AJ64" s="21"/>
    </row>
    <row r="65" spans="2:36" ht="13.5">
      <c r="B65" s="23"/>
      <c r="C65" s="20"/>
      <c r="D65" s="24"/>
      <c r="E65" s="20"/>
      <c r="F65" s="20"/>
      <c r="G65" s="20"/>
      <c r="H65" s="20"/>
      <c r="I65" s="20"/>
      <c r="J65" s="20"/>
      <c r="K65" s="20"/>
      <c r="L65" s="20"/>
      <c r="M65" s="20"/>
      <c r="N65" s="20"/>
      <c r="O65" s="20"/>
      <c r="P65" s="24"/>
      <c r="Q65" s="25"/>
      <c r="R65" s="20"/>
      <c r="S65" s="23"/>
      <c r="T65" s="23"/>
      <c r="U65" s="25"/>
      <c r="V65" s="20"/>
      <c r="W65" s="23"/>
      <c r="X65" s="23"/>
      <c r="Y65" s="23"/>
      <c r="Z65" s="23"/>
      <c r="AA65" s="23"/>
      <c r="AB65" s="23"/>
      <c r="AC65" s="20"/>
      <c r="AD65" s="20"/>
      <c r="AE65" s="23"/>
      <c r="AF65" s="23"/>
      <c r="AG65" s="20"/>
      <c r="AH65" s="20"/>
      <c r="AI65" s="21"/>
      <c r="AJ65" s="21"/>
    </row>
    <row r="66" spans="2:36" ht="13.5">
      <c r="B66" s="23"/>
      <c r="C66" s="20"/>
      <c r="D66" s="24"/>
      <c r="E66" s="20"/>
      <c r="F66" s="20"/>
      <c r="G66" s="20"/>
      <c r="H66" s="20"/>
      <c r="I66" s="20"/>
      <c r="J66" s="20"/>
      <c r="K66" s="20"/>
      <c r="L66" s="20"/>
      <c r="M66" s="20"/>
      <c r="N66" s="20"/>
      <c r="O66" s="20"/>
      <c r="P66" s="24"/>
      <c r="Q66" s="25"/>
      <c r="R66" s="20"/>
      <c r="S66" s="23"/>
      <c r="T66" s="23"/>
      <c r="U66" s="25"/>
      <c r="V66" s="20"/>
      <c r="W66" s="23"/>
      <c r="X66" s="23"/>
      <c r="Y66" s="23"/>
      <c r="Z66" s="23"/>
      <c r="AA66" s="23"/>
      <c r="AB66" s="23"/>
      <c r="AC66" s="20"/>
      <c r="AD66" s="20"/>
      <c r="AE66" s="23"/>
      <c r="AF66" s="23"/>
      <c r="AG66" s="20"/>
      <c r="AH66" s="20"/>
      <c r="AI66" s="21"/>
      <c r="AJ66" s="21"/>
    </row>
    <row r="67" spans="2:36" ht="13.5">
      <c r="B67" s="23"/>
      <c r="C67" s="20"/>
      <c r="D67" s="24"/>
      <c r="E67" s="20"/>
      <c r="F67" s="20"/>
      <c r="G67" s="20"/>
      <c r="H67" s="20"/>
      <c r="I67" s="20"/>
      <c r="J67" s="20"/>
      <c r="K67" s="20"/>
      <c r="L67" s="20"/>
      <c r="M67" s="20"/>
      <c r="N67" s="20"/>
      <c r="O67" s="20"/>
      <c r="P67" s="24"/>
      <c r="Q67" s="25"/>
      <c r="R67" s="20"/>
      <c r="S67" s="23"/>
      <c r="T67" s="23"/>
      <c r="U67" s="25"/>
      <c r="V67" s="20"/>
      <c r="W67" s="23"/>
      <c r="X67" s="23"/>
      <c r="Y67" s="23"/>
      <c r="Z67" s="23"/>
      <c r="AA67" s="23"/>
      <c r="AB67" s="23"/>
      <c r="AC67" s="20"/>
      <c r="AD67" s="20"/>
      <c r="AE67" s="23"/>
      <c r="AF67" s="23"/>
      <c r="AG67" s="20"/>
      <c r="AH67" s="20"/>
      <c r="AI67" s="21"/>
      <c r="AJ67" s="21"/>
    </row>
    <row r="68" spans="2:36" ht="13.5">
      <c r="B68" s="23"/>
      <c r="C68" s="20"/>
      <c r="D68" s="24"/>
      <c r="E68" s="20"/>
      <c r="F68" s="20"/>
      <c r="G68" s="20"/>
      <c r="H68" s="20"/>
      <c r="I68" s="20"/>
      <c r="J68" s="20"/>
      <c r="K68" s="20"/>
      <c r="L68" s="20"/>
      <c r="M68" s="20"/>
      <c r="N68" s="20"/>
      <c r="O68" s="20"/>
      <c r="P68" s="24"/>
      <c r="Q68" s="25"/>
      <c r="R68" s="20"/>
      <c r="S68" s="23"/>
      <c r="T68" s="23"/>
      <c r="U68" s="25"/>
      <c r="V68" s="20"/>
      <c r="W68" s="23"/>
      <c r="X68" s="23"/>
      <c r="Y68" s="23"/>
      <c r="Z68" s="23"/>
      <c r="AA68" s="23"/>
      <c r="AB68" s="23"/>
      <c r="AC68" s="20"/>
      <c r="AD68" s="20"/>
      <c r="AE68" s="23"/>
      <c r="AF68" s="23"/>
      <c r="AG68" s="20"/>
      <c r="AH68" s="20"/>
      <c r="AI68" s="21"/>
      <c r="AJ68" s="21"/>
    </row>
    <row r="69" spans="2:36" ht="13.5">
      <c r="B69" s="23"/>
      <c r="C69" s="20"/>
      <c r="D69" s="24"/>
      <c r="E69" s="20"/>
      <c r="F69" s="20"/>
      <c r="G69" s="20"/>
      <c r="H69" s="20"/>
      <c r="I69" s="20"/>
      <c r="J69" s="20"/>
      <c r="K69" s="20"/>
      <c r="L69" s="20"/>
      <c r="M69" s="20"/>
      <c r="N69" s="20"/>
      <c r="O69" s="20"/>
      <c r="P69" s="24"/>
      <c r="Q69" s="25"/>
      <c r="R69" s="20"/>
      <c r="S69" s="23"/>
      <c r="T69" s="23"/>
      <c r="U69" s="25"/>
      <c r="V69" s="20"/>
      <c r="W69" s="23"/>
      <c r="X69" s="23"/>
      <c r="Y69" s="23"/>
      <c r="Z69" s="23"/>
      <c r="AA69" s="23"/>
      <c r="AB69" s="23"/>
      <c r="AC69" s="20"/>
      <c r="AD69" s="20"/>
      <c r="AE69" s="23"/>
      <c r="AF69" s="23"/>
      <c r="AG69" s="20"/>
      <c r="AH69" s="20"/>
      <c r="AI69" s="21"/>
      <c r="AJ69" s="21"/>
    </row>
    <row r="70" spans="2:36" ht="13.5">
      <c r="B70" s="23"/>
      <c r="C70" s="20"/>
      <c r="D70" s="24"/>
      <c r="E70" s="20"/>
      <c r="F70" s="20"/>
      <c r="G70" s="20"/>
      <c r="H70" s="20"/>
      <c r="I70" s="20"/>
      <c r="J70" s="20"/>
      <c r="K70" s="20"/>
      <c r="L70" s="20"/>
      <c r="M70" s="20"/>
      <c r="N70" s="20"/>
      <c r="O70" s="20"/>
      <c r="P70" s="24"/>
      <c r="Q70" s="25"/>
      <c r="R70" s="20"/>
      <c r="S70" s="23"/>
      <c r="T70" s="23"/>
      <c r="U70" s="25"/>
      <c r="V70" s="20"/>
      <c r="W70" s="23"/>
      <c r="X70" s="23"/>
      <c r="Y70" s="23"/>
      <c r="Z70" s="23"/>
      <c r="AA70" s="23"/>
      <c r="AB70" s="23"/>
      <c r="AC70" s="20"/>
      <c r="AD70" s="20"/>
      <c r="AE70" s="23"/>
      <c r="AF70" s="23"/>
      <c r="AG70" s="20"/>
      <c r="AH70" s="20"/>
      <c r="AI70" s="21"/>
      <c r="AJ70" s="21"/>
    </row>
    <row r="71" spans="2:36" ht="13.5">
      <c r="B71" s="23"/>
      <c r="C71" s="20"/>
      <c r="D71" s="24"/>
      <c r="E71" s="20"/>
      <c r="F71" s="20"/>
      <c r="G71" s="20"/>
      <c r="H71" s="20"/>
      <c r="I71" s="20"/>
      <c r="J71" s="20"/>
      <c r="K71" s="20"/>
      <c r="L71" s="20"/>
      <c r="M71" s="20"/>
      <c r="N71" s="20"/>
      <c r="O71" s="20"/>
      <c r="P71" s="24"/>
      <c r="Q71" s="25"/>
      <c r="R71" s="20"/>
      <c r="S71" s="23"/>
      <c r="T71" s="23"/>
      <c r="U71" s="25"/>
      <c r="V71" s="20"/>
      <c r="W71" s="23"/>
      <c r="X71" s="23"/>
      <c r="Y71" s="23"/>
      <c r="Z71" s="23"/>
      <c r="AA71" s="23"/>
      <c r="AB71" s="23"/>
      <c r="AC71" s="20"/>
      <c r="AD71" s="20"/>
      <c r="AE71" s="23"/>
      <c r="AF71" s="23"/>
      <c r="AG71" s="20"/>
      <c r="AH71" s="20"/>
      <c r="AI71" s="21"/>
      <c r="AJ71" s="21"/>
    </row>
    <row r="72" spans="2:36" ht="13.5">
      <c r="B72" s="23"/>
      <c r="C72" s="20"/>
      <c r="D72" s="24"/>
      <c r="E72" s="20"/>
      <c r="F72" s="20"/>
      <c r="G72" s="20"/>
      <c r="H72" s="20"/>
      <c r="I72" s="20"/>
      <c r="J72" s="20"/>
      <c r="K72" s="20"/>
      <c r="L72" s="20"/>
      <c r="M72" s="20"/>
      <c r="N72" s="20"/>
      <c r="O72" s="20"/>
      <c r="P72" s="24"/>
      <c r="Q72" s="25"/>
      <c r="R72" s="20"/>
      <c r="S72" s="23"/>
      <c r="T72" s="23"/>
      <c r="U72" s="25"/>
      <c r="V72" s="20"/>
      <c r="W72" s="23"/>
      <c r="X72" s="23"/>
      <c r="Y72" s="23"/>
      <c r="Z72" s="23"/>
      <c r="AA72" s="23"/>
      <c r="AB72" s="23"/>
      <c r="AC72" s="20"/>
      <c r="AD72" s="20"/>
      <c r="AE72" s="23"/>
      <c r="AF72" s="23"/>
      <c r="AG72" s="20"/>
      <c r="AH72" s="20"/>
      <c r="AI72" s="21"/>
      <c r="AJ72" s="21"/>
    </row>
    <row r="73" spans="2:36" ht="13.5">
      <c r="B73" s="23"/>
      <c r="C73" s="20"/>
      <c r="D73" s="24"/>
      <c r="E73" s="20"/>
      <c r="F73" s="20"/>
      <c r="G73" s="20"/>
      <c r="H73" s="20"/>
      <c r="I73" s="20"/>
      <c r="J73" s="20"/>
      <c r="K73" s="20"/>
      <c r="L73" s="20"/>
      <c r="M73" s="20"/>
      <c r="N73" s="20"/>
      <c r="O73" s="20"/>
      <c r="P73" s="24"/>
      <c r="Q73" s="25"/>
      <c r="R73" s="20"/>
      <c r="S73" s="23"/>
      <c r="T73" s="23"/>
      <c r="U73" s="25"/>
      <c r="V73" s="20"/>
      <c r="W73" s="23"/>
      <c r="X73" s="23"/>
      <c r="Y73" s="23"/>
      <c r="Z73" s="23"/>
      <c r="AA73" s="23"/>
      <c r="AB73" s="23"/>
      <c r="AC73" s="20"/>
      <c r="AD73" s="20"/>
      <c r="AE73" s="23"/>
      <c r="AF73" s="23"/>
      <c r="AG73" s="20"/>
      <c r="AH73" s="20"/>
      <c r="AI73" s="21"/>
      <c r="AJ73" s="21"/>
    </row>
    <row r="74" spans="2:36" ht="13.5">
      <c r="B74" s="23"/>
      <c r="C74" s="20"/>
      <c r="D74" s="24"/>
      <c r="E74" s="20"/>
      <c r="F74" s="20"/>
      <c r="G74" s="20"/>
      <c r="H74" s="20"/>
      <c r="I74" s="20"/>
      <c r="J74" s="20"/>
      <c r="K74" s="20"/>
      <c r="L74" s="20"/>
      <c r="M74" s="20"/>
      <c r="N74" s="20"/>
      <c r="O74" s="20"/>
      <c r="P74" s="24"/>
      <c r="Q74" s="25"/>
      <c r="R74" s="20"/>
      <c r="S74" s="23"/>
      <c r="T74" s="23"/>
      <c r="U74" s="25"/>
      <c r="V74" s="20"/>
      <c r="W74" s="23"/>
      <c r="X74" s="23"/>
      <c r="Y74" s="23"/>
      <c r="Z74" s="23"/>
      <c r="AA74" s="23"/>
      <c r="AB74" s="23"/>
      <c r="AC74" s="20"/>
      <c r="AD74" s="20"/>
      <c r="AE74" s="23"/>
      <c r="AF74" s="23"/>
      <c r="AG74" s="20"/>
      <c r="AH74" s="20"/>
      <c r="AI74" s="21"/>
      <c r="AJ74" s="21"/>
    </row>
    <row r="75" spans="2:36" ht="13.5">
      <c r="B75" s="23"/>
      <c r="C75" s="20"/>
      <c r="D75" s="24"/>
      <c r="E75" s="20"/>
      <c r="F75" s="20"/>
      <c r="G75" s="20"/>
      <c r="H75" s="20"/>
      <c r="I75" s="20"/>
      <c r="J75" s="20"/>
      <c r="K75" s="20"/>
      <c r="L75" s="20"/>
      <c r="M75" s="20"/>
      <c r="N75" s="20"/>
      <c r="O75" s="20"/>
      <c r="P75" s="24"/>
      <c r="Q75" s="25"/>
      <c r="R75" s="20"/>
      <c r="S75" s="23"/>
      <c r="T75" s="23"/>
      <c r="U75" s="25"/>
      <c r="V75" s="20"/>
      <c r="W75" s="23"/>
      <c r="X75" s="23"/>
      <c r="Y75" s="23"/>
      <c r="Z75" s="23"/>
      <c r="AA75" s="23"/>
      <c r="AB75" s="23"/>
      <c r="AC75" s="20"/>
      <c r="AD75" s="20"/>
      <c r="AE75" s="23"/>
      <c r="AF75" s="23"/>
      <c r="AG75" s="20"/>
      <c r="AH75" s="20"/>
      <c r="AI75" s="21"/>
      <c r="AJ75" s="21"/>
    </row>
    <row r="76" spans="2:36" ht="13.5">
      <c r="B76" s="23"/>
      <c r="C76" s="20"/>
      <c r="D76" s="24"/>
      <c r="E76" s="20"/>
      <c r="F76" s="20"/>
      <c r="G76" s="20"/>
      <c r="H76" s="20"/>
      <c r="I76" s="20"/>
      <c r="J76" s="20"/>
      <c r="K76" s="20"/>
      <c r="L76" s="20"/>
      <c r="M76" s="20"/>
      <c r="N76" s="20"/>
      <c r="O76" s="20"/>
      <c r="P76" s="24"/>
      <c r="Q76" s="25"/>
      <c r="R76" s="20"/>
      <c r="S76" s="23"/>
      <c r="T76" s="23"/>
      <c r="U76" s="25"/>
      <c r="V76" s="20"/>
      <c r="W76" s="23"/>
      <c r="X76" s="23"/>
      <c r="Y76" s="23"/>
      <c r="Z76" s="23"/>
      <c r="AA76" s="23"/>
      <c r="AB76" s="23"/>
      <c r="AC76" s="20"/>
      <c r="AD76" s="20"/>
      <c r="AE76" s="23"/>
      <c r="AF76" s="23"/>
      <c r="AG76" s="20"/>
      <c r="AH76" s="20"/>
      <c r="AI76" s="21"/>
      <c r="AJ76" s="21"/>
    </row>
    <row r="77" spans="2:36" ht="13.5">
      <c r="B77" s="23"/>
      <c r="C77" s="20"/>
      <c r="D77" s="24"/>
      <c r="E77" s="20"/>
      <c r="F77" s="20"/>
      <c r="G77" s="20"/>
      <c r="H77" s="20"/>
      <c r="I77" s="20"/>
      <c r="J77" s="20"/>
      <c r="K77" s="20"/>
      <c r="L77" s="20"/>
      <c r="M77" s="20"/>
      <c r="N77" s="20"/>
      <c r="O77" s="20"/>
      <c r="P77" s="24"/>
      <c r="Q77" s="25"/>
      <c r="R77" s="20"/>
      <c r="S77" s="23"/>
      <c r="T77" s="23"/>
      <c r="U77" s="25"/>
      <c r="V77" s="20"/>
      <c r="W77" s="23"/>
      <c r="X77" s="23"/>
      <c r="Y77" s="23"/>
      <c r="Z77" s="23"/>
      <c r="AA77" s="23"/>
      <c r="AB77" s="23"/>
      <c r="AC77" s="20"/>
      <c r="AD77" s="20"/>
      <c r="AE77" s="23"/>
      <c r="AF77" s="23"/>
      <c r="AG77" s="20"/>
      <c r="AH77" s="20"/>
      <c r="AI77" s="21"/>
      <c r="AJ77" s="21"/>
    </row>
    <row r="78" spans="2:36" ht="13.5">
      <c r="B78" s="23"/>
      <c r="C78" s="20"/>
      <c r="D78" s="24"/>
      <c r="E78" s="20"/>
      <c r="F78" s="20"/>
      <c r="G78" s="20"/>
      <c r="H78" s="20"/>
      <c r="I78" s="20"/>
      <c r="J78" s="20"/>
      <c r="K78" s="20"/>
      <c r="L78" s="20"/>
      <c r="M78" s="20"/>
      <c r="N78" s="20"/>
      <c r="O78" s="20"/>
      <c r="P78" s="24"/>
      <c r="Q78" s="25"/>
      <c r="R78" s="20"/>
      <c r="S78" s="23"/>
      <c r="T78" s="23"/>
      <c r="U78" s="25"/>
      <c r="V78" s="20"/>
      <c r="W78" s="23"/>
      <c r="X78" s="23"/>
      <c r="Y78" s="23"/>
      <c r="Z78" s="23"/>
      <c r="AA78" s="23"/>
      <c r="AB78" s="23"/>
      <c r="AC78" s="20"/>
      <c r="AD78" s="20"/>
      <c r="AE78" s="23"/>
      <c r="AF78" s="23"/>
      <c r="AG78" s="20"/>
      <c r="AH78" s="20"/>
      <c r="AI78" s="21"/>
      <c r="AJ78" s="21"/>
    </row>
    <row r="79" spans="2:36" ht="13.5">
      <c r="B79" s="23"/>
      <c r="C79" s="20"/>
      <c r="D79" s="24"/>
      <c r="E79" s="20"/>
      <c r="F79" s="20"/>
      <c r="G79" s="20"/>
      <c r="H79" s="20"/>
      <c r="I79" s="20"/>
      <c r="J79" s="20"/>
      <c r="K79" s="20"/>
      <c r="L79" s="20"/>
      <c r="M79" s="20"/>
      <c r="N79" s="20"/>
      <c r="O79" s="20"/>
      <c r="P79" s="24"/>
      <c r="Q79" s="25"/>
      <c r="R79" s="20"/>
      <c r="S79" s="23"/>
      <c r="T79" s="23"/>
      <c r="U79" s="25"/>
      <c r="V79" s="20"/>
      <c r="W79" s="23"/>
      <c r="X79" s="23"/>
      <c r="Y79" s="23"/>
      <c r="Z79" s="23"/>
      <c r="AA79" s="23"/>
      <c r="AB79" s="23"/>
      <c r="AC79" s="20"/>
      <c r="AD79" s="20"/>
      <c r="AE79" s="23"/>
      <c r="AF79" s="23"/>
      <c r="AG79" s="20"/>
      <c r="AH79" s="20"/>
      <c r="AI79" s="21"/>
      <c r="AJ79" s="21"/>
    </row>
    <row r="80" spans="2:36" ht="13.5">
      <c r="B80" s="23"/>
      <c r="C80" s="20"/>
      <c r="D80" s="24"/>
      <c r="E80" s="20"/>
      <c r="F80" s="20"/>
      <c r="G80" s="20"/>
      <c r="H80" s="20"/>
      <c r="I80" s="20"/>
      <c r="J80" s="20"/>
      <c r="K80" s="20"/>
      <c r="L80" s="20"/>
      <c r="M80" s="20"/>
      <c r="N80" s="20"/>
      <c r="O80" s="20"/>
      <c r="P80" s="24"/>
      <c r="Q80" s="25"/>
      <c r="R80" s="20"/>
      <c r="S80" s="23"/>
      <c r="T80" s="23"/>
      <c r="U80" s="25"/>
      <c r="V80" s="20"/>
      <c r="W80" s="23"/>
      <c r="X80" s="23"/>
      <c r="Y80" s="23"/>
      <c r="Z80" s="23"/>
      <c r="AA80" s="23"/>
      <c r="AB80" s="23"/>
      <c r="AC80" s="20"/>
      <c r="AD80" s="20"/>
      <c r="AE80" s="23"/>
      <c r="AF80" s="23"/>
      <c r="AG80" s="20"/>
      <c r="AH80" s="20"/>
      <c r="AI80" s="21"/>
      <c r="AJ80" s="21"/>
    </row>
    <row r="81" spans="2:36" ht="13.5">
      <c r="B81" s="23"/>
      <c r="C81" s="20"/>
      <c r="D81" s="24"/>
      <c r="E81" s="20"/>
      <c r="F81" s="20"/>
      <c r="G81" s="20"/>
      <c r="H81" s="20"/>
      <c r="I81" s="20"/>
      <c r="J81" s="20"/>
      <c r="K81" s="20"/>
      <c r="L81" s="20"/>
      <c r="M81" s="20"/>
      <c r="N81" s="20"/>
      <c r="O81" s="20"/>
      <c r="P81" s="24"/>
      <c r="Q81" s="25"/>
      <c r="R81" s="20"/>
      <c r="S81" s="23"/>
      <c r="T81" s="23"/>
      <c r="U81" s="25"/>
      <c r="V81" s="20"/>
      <c r="W81" s="23"/>
      <c r="X81" s="23"/>
      <c r="Y81" s="23"/>
      <c r="Z81" s="23"/>
      <c r="AA81" s="23"/>
      <c r="AB81" s="23"/>
      <c r="AC81" s="20"/>
      <c r="AD81" s="20"/>
      <c r="AE81" s="23"/>
      <c r="AF81" s="23"/>
      <c r="AG81" s="20"/>
      <c r="AH81" s="20"/>
      <c r="AI81" s="21"/>
      <c r="AJ81" s="21"/>
    </row>
    <row r="82" spans="2:36" ht="13.5">
      <c r="B82" s="23"/>
      <c r="C82" s="20"/>
      <c r="D82" s="24"/>
      <c r="E82" s="20"/>
      <c r="F82" s="20"/>
      <c r="G82" s="20"/>
      <c r="H82" s="20"/>
      <c r="I82" s="20"/>
      <c r="J82" s="20"/>
      <c r="K82" s="20"/>
      <c r="L82" s="20"/>
      <c r="M82" s="20"/>
      <c r="N82" s="20"/>
      <c r="O82" s="20"/>
      <c r="P82" s="24"/>
      <c r="Q82" s="25"/>
      <c r="R82" s="20"/>
      <c r="S82" s="23"/>
      <c r="T82" s="23"/>
      <c r="U82" s="25"/>
      <c r="V82" s="20"/>
      <c r="W82" s="23"/>
      <c r="X82" s="23"/>
      <c r="Y82" s="23"/>
      <c r="Z82" s="23"/>
      <c r="AA82" s="23"/>
      <c r="AB82" s="23"/>
      <c r="AC82" s="20"/>
      <c r="AD82" s="20"/>
      <c r="AE82" s="23"/>
      <c r="AF82" s="23"/>
      <c r="AG82" s="20"/>
      <c r="AH82" s="20"/>
      <c r="AI82" s="21"/>
      <c r="AJ82" s="21"/>
    </row>
    <row r="83" spans="2:36" ht="13.5">
      <c r="B83" s="23"/>
      <c r="C83" s="20"/>
      <c r="D83" s="24"/>
      <c r="E83" s="20"/>
      <c r="F83" s="20"/>
      <c r="G83" s="20"/>
      <c r="H83" s="20"/>
      <c r="I83" s="20"/>
      <c r="J83" s="20"/>
      <c r="K83" s="20"/>
      <c r="L83" s="20"/>
      <c r="M83" s="20"/>
      <c r="N83" s="20"/>
      <c r="O83" s="20"/>
      <c r="P83" s="24"/>
      <c r="Q83" s="25"/>
      <c r="R83" s="20"/>
      <c r="S83" s="23"/>
      <c r="T83" s="23"/>
      <c r="U83" s="25"/>
      <c r="V83" s="20"/>
      <c r="W83" s="23"/>
      <c r="X83" s="23"/>
      <c r="Y83" s="23"/>
      <c r="Z83" s="23"/>
      <c r="AA83" s="23"/>
      <c r="AB83" s="23"/>
      <c r="AC83" s="20"/>
      <c r="AD83" s="20"/>
      <c r="AE83" s="23"/>
      <c r="AF83" s="23"/>
      <c r="AG83" s="20"/>
      <c r="AH83" s="20"/>
      <c r="AI83" s="21"/>
      <c r="AJ83" s="21"/>
    </row>
    <row r="84" spans="2:36" ht="13.5">
      <c r="B84" s="23"/>
      <c r="C84" s="20"/>
      <c r="D84" s="24"/>
      <c r="E84" s="20"/>
      <c r="F84" s="20"/>
      <c r="G84" s="20"/>
      <c r="H84" s="20"/>
      <c r="I84" s="20"/>
      <c r="J84" s="20"/>
      <c r="K84" s="20"/>
      <c r="L84" s="20"/>
      <c r="M84" s="20"/>
      <c r="N84" s="20"/>
      <c r="O84" s="20"/>
      <c r="P84" s="24"/>
      <c r="Q84" s="25"/>
      <c r="R84" s="20"/>
      <c r="S84" s="23"/>
      <c r="T84" s="23"/>
      <c r="U84" s="25"/>
      <c r="V84" s="20"/>
      <c r="W84" s="23"/>
      <c r="X84" s="23"/>
      <c r="Y84" s="23"/>
      <c r="Z84" s="23"/>
      <c r="AA84" s="23"/>
      <c r="AB84" s="23"/>
      <c r="AC84" s="20"/>
      <c r="AD84" s="20"/>
      <c r="AE84" s="23"/>
      <c r="AF84" s="23"/>
      <c r="AG84" s="20"/>
      <c r="AH84" s="20"/>
      <c r="AI84" s="21"/>
      <c r="AJ84" s="21"/>
    </row>
    <row r="85" spans="2:36" ht="13.5">
      <c r="B85" s="23"/>
      <c r="C85" s="20"/>
      <c r="D85" s="24"/>
      <c r="E85" s="20"/>
      <c r="F85" s="20"/>
      <c r="G85" s="20"/>
      <c r="H85" s="20"/>
      <c r="I85" s="20"/>
      <c r="J85" s="20"/>
      <c r="K85" s="20"/>
      <c r="L85" s="20"/>
      <c r="M85" s="20"/>
      <c r="N85" s="20"/>
      <c r="O85" s="20"/>
      <c r="P85" s="24"/>
      <c r="Q85" s="25"/>
      <c r="R85" s="20"/>
      <c r="S85" s="23"/>
      <c r="T85" s="23"/>
      <c r="U85" s="25"/>
      <c r="V85" s="20"/>
      <c r="W85" s="23"/>
      <c r="X85" s="23"/>
      <c r="Y85" s="23"/>
      <c r="Z85" s="23"/>
      <c r="AA85" s="23"/>
      <c r="AB85" s="23"/>
      <c r="AC85" s="20"/>
      <c r="AD85" s="20"/>
      <c r="AE85" s="23"/>
      <c r="AF85" s="23"/>
      <c r="AG85" s="20"/>
      <c r="AH85" s="20"/>
      <c r="AI85" s="21"/>
      <c r="AJ85" s="21"/>
    </row>
    <row r="86" spans="2:36" ht="13.5">
      <c r="B86" s="23"/>
      <c r="C86" s="20"/>
      <c r="D86" s="24"/>
      <c r="E86" s="20"/>
      <c r="F86" s="20"/>
      <c r="G86" s="20"/>
      <c r="H86" s="20"/>
      <c r="I86" s="20"/>
      <c r="J86" s="20"/>
      <c r="K86" s="20"/>
      <c r="L86" s="20"/>
      <c r="M86" s="20"/>
      <c r="N86" s="20"/>
      <c r="O86" s="20"/>
      <c r="P86" s="24"/>
      <c r="Q86" s="25"/>
      <c r="R86" s="20"/>
      <c r="S86" s="23"/>
      <c r="T86" s="23"/>
      <c r="U86" s="25"/>
      <c r="V86" s="20"/>
      <c r="W86" s="23"/>
      <c r="X86" s="23"/>
      <c r="Y86" s="23"/>
      <c r="Z86" s="23"/>
      <c r="AA86" s="23"/>
      <c r="AB86" s="23"/>
      <c r="AC86" s="20"/>
      <c r="AD86" s="20"/>
      <c r="AE86" s="23"/>
      <c r="AF86" s="23"/>
      <c r="AG86" s="20"/>
      <c r="AH86" s="20"/>
      <c r="AI86" s="21"/>
      <c r="AJ86" s="21"/>
    </row>
    <row r="87" spans="2:36" ht="13.5">
      <c r="B87" s="23"/>
      <c r="C87" s="20"/>
      <c r="D87" s="24"/>
      <c r="E87" s="20"/>
      <c r="F87" s="20"/>
      <c r="G87" s="20"/>
      <c r="H87" s="20"/>
      <c r="I87" s="20"/>
      <c r="J87" s="20"/>
      <c r="K87" s="20"/>
      <c r="L87" s="20"/>
      <c r="M87" s="20"/>
      <c r="N87" s="20"/>
      <c r="O87" s="20"/>
      <c r="P87" s="24"/>
      <c r="Q87" s="25"/>
      <c r="R87" s="20"/>
      <c r="S87" s="23"/>
      <c r="T87" s="23"/>
      <c r="U87" s="25"/>
      <c r="V87" s="20"/>
      <c r="W87" s="23"/>
      <c r="X87" s="23"/>
      <c r="Y87" s="23"/>
      <c r="Z87" s="23"/>
      <c r="AA87" s="23"/>
      <c r="AB87" s="23"/>
      <c r="AC87" s="20"/>
      <c r="AD87" s="20"/>
      <c r="AE87" s="23"/>
      <c r="AF87" s="23"/>
      <c r="AG87" s="20"/>
      <c r="AH87" s="20"/>
      <c r="AI87" s="21"/>
      <c r="AJ87" s="21"/>
    </row>
    <row r="88" spans="2:36" ht="13.5">
      <c r="B88" s="23"/>
      <c r="C88" s="20"/>
      <c r="D88" s="24"/>
      <c r="E88" s="20"/>
      <c r="F88" s="20"/>
      <c r="G88" s="20"/>
      <c r="H88" s="20"/>
      <c r="I88" s="20"/>
      <c r="J88" s="20"/>
      <c r="K88" s="20"/>
      <c r="L88" s="20"/>
      <c r="M88" s="20"/>
      <c r="N88" s="20"/>
      <c r="O88" s="20"/>
      <c r="P88" s="24"/>
      <c r="Q88" s="25"/>
      <c r="R88" s="20"/>
      <c r="S88" s="23"/>
      <c r="T88" s="23"/>
      <c r="U88" s="25"/>
      <c r="V88" s="20"/>
      <c r="W88" s="23"/>
      <c r="X88" s="23"/>
      <c r="Y88" s="23"/>
      <c r="Z88" s="23"/>
      <c r="AA88" s="23"/>
      <c r="AB88" s="23"/>
      <c r="AC88" s="20"/>
      <c r="AD88" s="20"/>
      <c r="AE88" s="23"/>
      <c r="AF88" s="23"/>
      <c r="AG88" s="20"/>
      <c r="AH88" s="20"/>
      <c r="AI88" s="21"/>
      <c r="AJ88" s="21"/>
    </row>
    <row r="89" spans="2:36" ht="13.5">
      <c r="B89" s="23"/>
      <c r="C89" s="20"/>
      <c r="D89" s="24"/>
      <c r="E89" s="20"/>
      <c r="F89" s="20"/>
      <c r="G89" s="20"/>
      <c r="H89" s="20"/>
      <c r="I89" s="20"/>
      <c r="J89" s="20"/>
      <c r="K89" s="20"/>
      <c r="L89" s="20"/>
      <c r="M89" s="20"/>
      <c r="N89" s="20"/>
      <c r="O89" s="20"/>
      <c r="P89" s="24"/>
      <c r="Q89" s="25"/>
      <c r="R89" s="20"/>
      <c r="S89" s="23"/>
      <c r="T89" s="23"/>
      <c r="U89" s="25"/>
      <c r="V89" s="20"/>
      <c r="W89" s="23"/>
      <c r="X89" s="23"/>
      <c r="Y89" s="23"/>
      <c r="Z89" s="23"/>
      <c r="AA89" s="23"/>
      <c r="AB89" s="23"/>
      <c r="AC89" s="20"/>
      <c r="AD89" s="20"/>
      <c r="AE89" s="23"/>
      <c r="AF89" s="23"/>
      <c r="AG89" s="20"/>
      <c r="AH89" s="20"/>
      <c r="AI89" s="21"/>
      <c r="AJ89" s="21"/>
    </row>
    <row r="90" spans="2:36" ht="13.5">
      <c r="B90" s="23"/>
      <c r="C90" s="20"/>
      <c r="D90" s="24"/>
      <c r="E90" s="20"/>
      <c r="F90" s="20"/>
      <c r="G90" s="20"/>
      <c r="H90" s="20"/>
      <c r="I90" s="20"/>
      <c r="J90" s="20"/>
      <c r="K90" s="20"/>
      <c r="L90" s="20"/>
      <c r="M90" s="20"/>
      <c r="N90" s="20"/>
      <c r="O90" s="20"/>
      <c r="P90" s="24"/>
      <c r="Q90" s="25"/>
      <c r="R90" s="20"/>
      <c r="S90" s="23"/>
      <c r="T90" s="23"/>
      <c r="U90" s="25"/>
      <c r="V90" s="20"/>
      <c r="W90" s="23"/>
      <c r="X90" s="23"/>
      <c r="Y90" s="23"/>
      <c r="Z90" s="23"/>
      <c r="AA90" s="23"/>
      <c r="AB90" s="23"/>
      <c r="AC90" s="20"/>
      <c r="AD90" s="20"/>
      <c r="AE90" s="23"/>
      <c r="AF90" s="23"/>
      <c r="AG90" s="20"/>
      <c r="AH90" s="20"/>
      <c r="AI90" s="21"/>
      <c r="AJ90" s="21"/>
    </row>
    <row r="91" spans="2:36" ht="13.5">
      <c r="B91" s="23"/>
      <c r="C91" s="20"/>
      <c r="D91" s="24"/>
      <c r="E91" s="20"/>
      <c r="F91" s="20"/>
      <c r="G91" s="20"/>
      <c r="H91" s="20"/>
      <c r="I91" s="20"/>
      <c r="J91" s="20"/>
      <c r="K91" s="20"/>
      <c r="L91" s="20"/>
      <c r="M91" s="20"/>
      <c r="N91" s="20"/>
      <c r="O91" s="20"/>
      <c r="P91" s="24"/>
      <c r="Q91" s="25"/>
      <c r="R91" s="20"/>
      <c r="S91" s="23"/>
      <c r="T91" s="23"/>
      <c r="U91" s="25"/>
      <c r="V91" s="20"/>
      <c r="W91" s="23"/>
      <c r="X91" s="23"/>
      <c r="Y91" s="23"/>
      <c r="Z91" s="23"/>
      <c r="AA91" s="23"/>
      <c r="AB91" s="23"/>
      <c r="AC91" s="20"/>
      <c r="AD91" s="20"/>
      <c r="AE91" s="23"/>
      <c r="AF91" s="23"/>
      <c r="AG91" s="20"/>
      <c r="AH91" s="20"/>
      <c r="AI91" s="21"/>
      <c r="AJ91" s="21"/>
    </row>
    <row r="92" spans="2:36" ht="13.5">
      <c r="B92" s="23"/>
      <c r="C92" s="20"/>
      <c r="D92" s="24"/>
      <c r="E92" s="20"/>
      <c r="F92" s="20"/>
      <c r="G92" s="20"/>
      <c r="H92" s="20"/>
      <c r="I92" s="20"/>
      <c r="J92" s="20"/>
      <c r="K92" s="20"/>
      <c r="L92" s="20"/>
      <c r="M92" s="20"/>
      <c r="N92" s="20"/>
      <c r="O92" s="20"/>
      <c r="P92" s="24"/>
      <c r="Q92" s="25"/>
      <c r="R92" s="20"/>
      <c r="S92" s="23"/>
      <c r="T92" s="23"/>
      <c r="U92" s="25"/>
      <c r="V92" s="20"/>
      <c r="W92" s="23"/>
      <c r="X92" s="23"/>
      <c r="Y92" s="23"/>
      <c r="Z92" s="23"/>
      <c r="AA92" s="23"/>
      <c r="AB92" s="23"/>
      <c r="AC92" s="20"/>
      <c r="AD92" s="20"/>
      <c r="AE92" s="23"/>
      <c r="AF92" s="23"/>
      <c r="AG92" s="20"/>
      <c r="AH92" s="20"/>
      <c r="AI92" s="21"/>
      <c r="AJ92" s="21"/>
    </row>
    <row r="93" spans="2:36" ht="13.5">
      <c r="B93" s="23"/>
      <c r="C93" s="20"/>
      <c r="D93" s="24"/>
      <c r="E93" s="20"/>
      <c r="F93" s="20"/>
      <c r="G93" s="20"/>
      <c r="H93" s="20"/>
      <c r="I93" s="20"/>
      <c r="J93" s="20"/>
      <c r="K93" s="20"/>
      <c r="L93" s="20"/>
      <c r="M93" s="20"/>
      <c r="N93" s="20"/>
      <c r="O93" s="20"/>
      <c r="P93" s="24"/>
      <c r="Q93" s="25"/>
      <c r="R93" s="20"/>
      <c r="S93" s="23"/>
      <c r="T93" s="23"/>
      <c r="U93" s="25"/>
      <c r="V93" s="20"/>
      <c r="W93" s="23"/>
      <c r="X93" s="23"/>
      <c r="Y93" s="23"/>
      <c r="Z93" s="23"/>
      <c r="AA93" s="23"/>
      <c r="AB93" s="23"/>
      <c r="AC93" s="20"/>
      <c r="AD93" s="20"/>
      <c r="AE93" s="23"/>
      <c r="AF93" s="23"/>
      <c r="AG93" s="20"/>
      <c r="AH93" s="20"/>
      <c r="AI93" s="21"/>
      <c r="AJ93" s="21"/>
    </row>
    <row r="94" spans="2:36" ht="13.5">
      <c r="B94" s="23"/>
      <c r="C94" s="20"/>
      <c r="D94" s="24"/>
      <c r="E94" s="20"/>
      <c r="F94" s="20"/>
      <c r="G94" s="20"/>
      <c r="H94" s="20"/>
      <c r="I94" s="20"/>
      <c r="J94" s="20"/>
      <c r="K94" s="20"/>
      <c r="L94" s="20"/>
      <c r="M94" s="20"/>
      <c r="N94" s="20"/>
      <c r="O94" s="20"/>
      <c r="P94" s="24"/>
      <c r="Q94" s="25"/>
      <c r="R94" s="20"/>
      <c r="S94" s="23"/>
      <c r="T94" s="23"/>
      <c r="U94" s="25"/>
      <c r="V94" s="20"/>
      <c r="W94" s="23"/>
      <c r="X94" s="23"/>
      <c r="Y94" s="23"/>
      <c r="Z94" s="23"/>
      <c r="AA94" s="23"/>
      <c r="AB94" s="23"/>
      <c r="AC94" s="20"/>
      <c r="AD94" s="20"/>
      <c r="AE94" s="23"/>
      <c r="AF94" s="23"/>
      <c r="AG94" s="20"/>
      <c r="AH94" s="20"/>
      <c r="AI94" s="21"/>
      <c r="AJ94" s="21"/>
    </row>
    <row r="95" spans="2:36" ht="13.5">
      <c r="B95" s="23"/>
      <c r="C95" s="20"/>
      <c r="D95" s="24"/>
      <c r="E95" s="20"/>
      <c r="F95" s="20"/>
      <c r="G95" s="20"/>
      <c r="H95" s="20"/>
      <c r="I95" s="20"/>
      <c r="J95" s="20"/>
      <c r="K95" s="20"/>
      <c r="L95" s="20"/>
      <c r="M95" s="20"/>
      <c r="N95" s="20"/>
      <c r="O95" s="20"/>
      <c r="P95" s="24"/>
      <c r="Q95" s="25"/>
      <c r="R95" s="20"/>
      <c r="S95" s="23"/>
      <c r="T95" s="23"/>
      <c r="U95" s="25"/>
      <c r="V95" s="20"/>
      <c r="W95" s="23"/>
      <c r="X95" s="23"/>
      <c r="Y95" s="23"/>
      <c r="Z95" s="23"/>
      <c r="AA95" s="23"/>
      <c r="AB95" s="23"/>
      <c r="AC95" s="20"/>
      <c r="AD95" s="20"/>
      <c r="AE95" s="23"/>
      <c r="AF95" s="23"/>
      <c r="AG95" s="20"/>
      <c r="AH95" s="20"/>
      <c r="AI95" s="21"/>
      <c r="AJ95" s="21"/>
    </row>
    <row r="96" spans="2:36" ht="13.5">
      <c r="B96" s="23"/>
      <c r="C96" s="20"/>
      <c r="D96" s="24"/>
      <c r="E96" s="20"/>
      <c r="F96" s="20"/>
      <c r="G96" s="20"/>
      <c r="H96" s="20"/>
      <c r="I96" s="20"/>
      <c r="J96" s="20"/>
      <c r="K96" s="20"/>
      <c r="L96" s="20"/>
      <c r="M96" s="20"/>
      <c r="N96" s="20"/>
      <c r="O96" s="20"/>
      <c r="P96" s="24"/>
      <c r="Q96" s="25"/>
      <c r="R96" s="20"/>
      <c r="S96" s="23"/>
      <c r="T96" s="23"/>
      <c r="U96" s="25"/>
      <c r="V96" s="20"/>
      <c r="W96" s="23"/>
      <c r="X96" s="23"/>
      <c r="Y96" s="23"/>
      <c r="Z96" s="23"/>
      <c r="AA96" s="23"/>
      <c r="AB96" s="23"/>
      <c r="AC96" s="20"/>
      <c r="AD96" s="20"/>
      <c r="AE96" s="23"/>
      <c r="AF96" s="23"/>
      <c r="AG96" s="20"/>
      <c r="AH96" s="20"/>
      <c r="AI96" s="21"/>
      <c r="AJ96" s="21"/>
    </row>
    <row r="97" spans="2:36" ht="13.5">
      <c r="B97" s="23"/>
      <c r="C97" s="20"/>
      <c r="D97" s="24"/>
      <c r="E97" s="20"/>
      <c r="F97" s="20"/>
      <c r="G97" s="20"/>
      <c r="H97" s="20"/>
      <c r="I97" s="20"/>
      <c r="J97" s="20"/>
      <c r="K97" s="20"/>
      <c r="L97" s="20"/>
      <c r="M97" s="20"/>
      <c r="N97" s="20"/>
      <c r="O97" s="20"/>
      <c r="P97" s="24"/>
      <c r="Q97" s="25"/>
      <c r="R97" s="20"/>
      <c r="S97" s="23"/>
      <c r="T97" s="23"/>
      <c r="U97" s="25"/>
      <c r="V97" s="20"/>
      <c r="W97" s="23"/>
      <c r="X97" s="23"/>
      <c r="Y97" s="23"/>
      <c r="Z97" s="23"/>
      <c r="AA97" s="23"/>
      <c r="AB97" s="23"/>
      <c r="AC97" s="20"/>
      <c r="AD97" s="20"/>
      <c r="AE97" s="23"/>
      <c r="AF97" s="23"/>
      <c r="AG97" s="20"/>
      <c r="AH97" s="20"/>
      <c r="AI97" s="21"/>
      <c r="AJ97" s="21"/>
    </row>
    <row r="98" spans="2:36" ht="13.5">
      <c r="B98" s="23"/>
      <c r="C98" s="20"/>
      <c r="D98" s="24"/>
      <c r="E98" s="20"/>
      <c r="F98" s="20"/>
      <c r="G98" s="20"/>
      <c r="H98" s="20"/>
      <c r="I98" s="20"/>
      <c r="J98" s="20"/>
      <c r="K98" s="20"/>
      <c r="L98" s="20"/>
      <c r="M98" s="20"/>
      <c r="N98" s="20"/>
      <c r="O98" s="20"/>
      <c r="P98" s="24"/>
      <c r="Q98" s="25"/>
      <c r="R98" s="20"/>
      <c r="S98" s="23"/>
      <c r="T98" s="23"/>
      <c r="U98" s="25"/>
      <c r="V98" s="20"/>
      <c r="W98" s="23"/>
      <c r="X98" s="23"/>
      <c r="Y98" s="23"/>
      <c r="Z98" s="23"/>
      <c r="AA98" s="23"/>
      <c r="AB98" s="23"/>
      <c r="AC98" s="20"/>
      <c r="AD98" s="20"/>
      <c r="AE98" s="23"/>
      <c r="AF98" s="23"/>
      <c r="AG98" s="20"/>
      <c r="AH98" s="20"/>
      <c r="AI98" s="21"/>
      <c r="AJ98" s="21"/>
    </row>
    <row r="99" spans="2:36" ht="13.5">
      <c r="B99" s="23"/>
      <c r="C99" s="20"/>
      <c r="D99" s="24"/>
      <c r="E99" s="20"/>
      <c r="F99" s="20"/>
      <c r="G99" s="20"/>
      <c r="H99" s="20"/>
      <c r="I99" s="20"/>
      <c r="J99" s="20"/>
      <c r="K99" s="20"/>
      <c r="L99" s="20"/>
      <c r="M99" s="20"/>
      <c r="N99" s="20"/>
      <c r="O99" s="20"/>
      <c r="P99" s="24"/>
      <c r="Q99" s="25"/>
      <c r="R99" s="20"/>
      <c r="S99" s="23"/>
      <c r="T99" s="23"/>
      <c r="U99" s="25"/>
      <c r="V99" s="20"/>
      <c r="W99" s="23"/>
      <c r="X99" s="23"/>
      <c r="Y99" s="23"/>
      <c r="Z99" s="23"/>
      <c r="AA99" s="23"/>
      <c r="AB99" s="23"/>
      <c r="AC99" s="20"/>
      <c r="AD99" s="20"/>
      <c r="AE99" s="23"/>
      <c r="AF99" s="23"/>
      <c r="AG99" s="20"/>
      <c r="AH99" s="20"/>
      <c r="AI99" s="21"/>
      <c r="AJ99" s="21"/>
    </row>
    <row r="100" spans="2:36" ht="13.5">
      <c r="B100" s="23"/>
      <c r="C100" s="20"/>
      <c r="D100" s="24"/>
      <c r="E100" s="20"/>
      <c r="F100" s="20"/>
      <c r="G100" s="20"/>
      <c r="H100" s="20"/>
      <c r="I100" s="20"/>
      <c r="J100" s="20"/>
      <c r="K100" s="20"/>
      <c r="L100" s="20"/>
      <c r="M100" s="20"/>
      <c r="N100" s="20"/>
      <c r="O100" s="20"/>
      <c r="P100" s="24"/>
      <c r="Q100" s="25"/>
      <c r="R100" s="20"/>
      <c r="S100" s="23"/>
      <c r="T100" s="23"/>
      <c r="U100" s="25"/>
      <c r="V100" s="20"/>
      <c r="W100" s="23"/>
      <c r="X100" s="23"/>
      <c r="Y100" s="23"/>
      <c r="Z100" s="23"/>
      <c r="AA100" s="23"/>
      <c r="AB100" s="23"/>
      <c r="AC100" s="20"/>
      <c r="AD100" s="20"/>
      <c r="AE100" s="23"/>
      <c r="AF100" s="23"/>
      <c r="AG100" s="20"/>
      <c r="AH100" s="20"/>
      <c r="AI100" s="21"/>
      <c r="AJ100" s="21"/>
    </row>
    <row r="101" spans="2:36" ht="13.5">
      <c r="B101" s="23"/>
      <c r="C101" s="20"/>
      <c r="D101" s="24"/>
      <c r="E101" s="20"/>
      <c r="F101" s="20"/>
      <c r="G101" s="20"/>
      <c r="H101" s="20"/>
      <c r="I101" s="20"/>
      <c r="J101" s="20"/>
      <c r="K101" s="20"/>
      <c r="L101" s="20"/>
      <c r="M101" s="20"/>
      <c r="N101" s="20"/>
      <c r="O101" s="20"/>
      <c r="P101" s="24"/>
      <c r="Q101" s="25"/>
      <c r="R101" s="20"/>
      <c r="S101" s="23"/>
      <c r="T101" s="23"/>
      <c r="U101" s="25"/>
      <c r="V101" s="20"/>
      <c r="W101" s="23"/>
      <c r="X101" s="23"/>
      <c r="Y101" s="23"/>
      <c r="Z101" s="23"/>
      <c r="AA101" s="23"/>
      <c r="AB101" s="23"/>
      <c r="AC101" s="20"/>
      <c r="AD101" s="20"/>
      <c r="AE101" s="23"/>
      <c r="AF101" s="23"/>
      <c r="AG101" s="20"/>
      <c r="AH101" s="20"/>
      <c r="AI101" s="21"/>
      <c r="AJ101" s="21"/>
    </row>
    <row r="102" spans="2:36" ht="13.5">
      <c r="B102" s="23"/>
      <c r="C102" s="20"/>
      <c r="D102" s="24"/>
      <c r="E102" s="20"/>
      <c r="F102" s="20"/>
      <c r="G102" s="20"/>
      <c r="H102" s="20"/>
      <c r="I102" s="20"/>
      <c r="J102" s="20"/>
      <c r="K102" s="20"/>
      <c r="L102" s="20"/>
      <c r="M102" s="20"/>
      <c r="N102" s="20"/>
      <c r="O102" s="20"/>
      <c r="P102" s="24"/>
      <c r="Q102" s="25"/>
      <c r="R102" s="20"/>
      <c r="S102" s="23"/>
      <c r="T102" s="23"/>
      <c r="U102" s="25"/>
      <c r="V102" s="20"/>
      <c r="W102" s="23"/>
      <c r="X102" s="23"/>
      <c r="Y102" s="23"/>
      <c r="Z102" s="23"/>
      <c r="AA102" s="23"/>
      <c r="AB102" s="23"/>
      <c r="AC102" s="20"/>
      <c r="AD102" s="20"/>
      <c r="AE102" s="23"/>
      <c r="AF102" s="23"/>
      <c r="AG102" s="20"/>
      <c r="AH102" s="20"/>
      <c r="AI102" s="21"/>
      <c r="AJ102" s="21"/>
    </row>
    <row r="103" spans="2:36" ht="13.5">
      <c r="B103" s="23"/>
      <c r="C103" s="20"/>
      <c r="D103" s="24"/>
      <c r="E103" s="20"/>
      <c r="F103" s="20"/>
      <c r="G103" s="20"/>
      <c r="H103" s="20"/>
      <c r="I103" s="20"/>
      <c r="J103" s="20"/>
      <c r="K103" s="20"/>
      <c r="L103" s="20"/>
      <c r="M103" s="20"/>
      <c r="N103" s="20"/>
      <c r="O103" s="20"/>
      <c r="P103" s="24"/>
      <c r="Q103" s="25"/>
      <c r="R103" s="20"/>
      <c r="S103" s="23"/>
      <c r="T103" s="23"/>
      <c r="U103" s="25"/>
      <c r="V103" s="20"/>
      <c r="W103" s="23"/>
      <c r="X103" s="23"/>
      <c r="Y103" s="23"/>
      <c r="Z103" s="23"/>
      <c r="AA103" s="23"/>
      <c r="AB103" s="23"/>
      <c r="AC103" s="20"/>
      <c r="AD103" s="20"/>
      <c r="AE103" s="23"/>
      <c r="AF103" s="23"/>
      <c r="AG103" s="20"/>
      <c r="AH103" s="20"/>
      <c r="AI103" s="21"/>
      <c r="AJ103" s="21"/>
    </row>
    <row r="104" spans="2:36" ht="13.5">
      <c r="B104" s="23"/>
      <c r="C104" s="20"/>
      <c r="D104" s="24"/>
      <c r="E104" s="20"/>
      <c r="F104" s="20"/>
      <c r="G104" s="20"/>
      <c r="H104" s="20"/>
      <c r="I104" s="20"/>
      <c r="J104" s="20"/>
      <c r="K104" s="20"/>
      <c r="L104" s="20"/>
      <c r="M104" s="20"/>
      <c r="N104" s="20"/>
      <c r="O104" s="20"/>
      <c r="P104" s="24"/>
      <c r="Q104" s="25"/>
      <c r="R104" s="20"/>
      <c r="S104" s="23"/>
      <c r="T104" s="23"/>
      <c r="U104" s="25"/>
      <c r="V104" s="20"/>
      <c r="W104" s="23"/>
      <c r="X104" s="23"/>
      <c r="Y104" s="23"/>
      <c r="Z104" s="23"/>
      <c r="AA104" s="23"/>
      <c r="AB104" s="23"/>
      <c r="AC104" s="20"/>
      <c r="AD104" s="20"/>
      <c r="AE104" s="23"/>
      <c r="AF104" s="23"/>
      <c r="AG104" s="20"/>
      <c r="AH104" s="20"/>
      <c r="AI104" s="21"/>
      <c r="AJ104" s="21"/>
    </row>
    <row r="105" spans="2:36" ht="13.5">
      <c r="B105" s="23"/>
      <c r="C105" s="20"/>
      <c r="D105" s="24"/>
      <c r="E105" s="20"/>
      <c r="F105" s="20"/>
      <c r="G105" s="20"/>
      <c r="H105" s="20"/>
      <c r="I105" s="20"/>
      <c r="J105" s="20"/>
      <c r="K105" s="20"/>
      <c r="L105" s="20"/>
      <c r="M105" s="20"/>
      <c r="N105" s="20"/>
      <c r="O105" s="20"/>
      <c r="P105" s="24"/>
      <c r="Q105" s="25"/>
      <c r="R105" s="20"/>
      <c r="S105" s="23"/>
      <c r="T105" s="23"/>
      <c r="U105" s="25"/>
      <c r="V105" s="20"/>
      <c r="W105" s="23"/>
      <c r="X105" s="23"/>
      <c r="Y105" s="23"/>
      <c r="Z105" s="23"/>
      <c r="AA105" s="23"/>
      <c r="AB105" s="23"/>
      <c r="AC105" s="20"/>
      <c r="AD105" s="20"/>
      <c r="AE105" s="23"/>
      <c r="AF105" s="23"/>
      <c r="AG105" s="20"/>
      <c r="AH105" s="20"/>
      <c r="AI105" s="21"/>
      <c r="AJ105" s="21"/>
    </row>
    <row r="106" spans="2:36" ht="13.5">
      <c r="B106" s="23"/>
      <c r="C106" s="20"/>
      <c r="D106" s="24"/>
      <c r="E106" s="20"/>
      <c r="F106" s="20"/>
      <c r="G106" s="20"/>
      <c r="H106" s="20"/>
      <c r="I106" s="20"/>
      <c r="J106" s="20"/>
      <c r="K106" s="20"/>
      <c r="L106" s="20"/>
      <c r="M106" s="20"/>
      <c r="N106" s="20"/>
      <c r="O106" s="20"/>
      <c r="P106" s="24"/>
      <c r="Q106" s="25"/>
      <c r="R106" s="20"/>
      <c r="S106" s="23"/>
      <c r="T106" s="23"/>
      <c r="U106" s="25"/>
      <c r="V106" s="20"/>
      <c r="W106" s="23"/>
      <c r="X106" s="23"/>
      <c r="Y106" s="23"/>
      <c r="Z106" s="23"/>
      <c r="AA106" s="23"/>
      <c r="AB106" s="23"/>
      <c r="AC106" s="20"/>
      <c r="AD106" s="20"/>
      <c r="AE106" s="23"/>
      <c r="AF106" s="23"/>
      <c r="AG106" s="20"/>
      <c r="AH106" s="20"/>
      <c r="AI106" s="21"/>
      <c r="AJ106" s="21"/>
    </row>
    <row r="107" spans="2:36" ht="13.5">
      <c r="B107" s="23"/>
      <c r="C107" s="20"/>
      <c r="D107" s="24"/>
      <c r="E107" s="20"/>
      <c r="F107" s="20"/>
      <c r="G107" s="20"/>
      <c r="H107" s="20"/>
      <c r="I107" s="20"/>
      <c r="J107" s="20"/>
      <c r="K107" s="20"/>
      <c r="L107" s="20"/>
      <c r="M107" s="20"/>
      <c r="N107" s="20"/>
      <c r="O107" s="20"/>
      <c r="P107" s="24"/>
      <c r="Q107" s="25"/>
      <c r="R107" s="20"/>
      <c r="S107" s="23"/>
      <c r="T107" s="23"/>
      <c r="U107" s="25"/>
      <c r="V107" s="20"/>
      <c r="W107" s="23"/>
      <c r="X107" s="23"/>
      <c r="Y107" s="23"/>
      <c r="Z107" s="23"/>
      <c r="AA107" s="23"/>
      <c r="AB107" s="23"/>
      <c r="AC107" s="20"/>
      <c r="AD107" s="20"/>
      <c r="AE107" s="23"/>
      <c r="AF107" s="23"/>
      <c r="AG107" s="20"/>
      <c r="AH107" s="20"/>
      <c r="AI107" s="21"/>
      <c r="AJ107" s="21"/>
    </row>
    <row r="108" spans="2:36" ht="13.5">
      <c r="B108" s="23"/>
      <c r="C108" s="20"/>
      <c r="D108" s="24"/>
      <c r="E108" s="20"/>
      <c r="F108" s="20"/>
      <c r="G108" s="20"/>
      <c r="H108" s="20"/>
      <c r="I108" s="20"/>
      <c r="J108" s="20"/>
      <c r="K108" s="20"/>
      <c r="L108" s="20"/>
      <c r="M108" s="20"/>
      <c r="N108" s="20"/>
      <c r="O108" s="20"/>
      <c r="P108" s="24"/>
      <c r="Q108" s="25"/>
      <c r="R108" s="20"/>
      <c r="S108" s="23"/>
      <c r="T108" s="23"/>
      <c r="U108" s="25"/>
      <c r="V108" s="20"/>
      <c r="W108" s="23"/>
      <c r="X108" s="23"/>
      <c r="Y108" s="23"/>
      <c r="Z108" s="23"/>
      <c r="AA108" s="23"/>
      <c r="AB108" s="23"/>
      <c r="AC108" s="20"/>
      <c r="AD108" s="20"/>
      <c r="AE108" s="23"/>
      <c r="AF108" s="23"/>
      <c r="AG108" s="20"/>
      <c r="AH108" s="20"/>
      <c r="AI108" s="21"/>
      <c r="AJ108" s="21"/>
    </row>
    <row r="109" spans="2:36" ht="13.5">
      <c r="B109" s="23"/>
      <c r="C109" s="20"/>
      <c r="D109" s="24"/>
      <c r="E109" s="20"/>
      <c r="F109" s="20"/>
      <c r="G109" s="20"/>
      <c r="H109" s="20"/>
      <c r="I109" s="20"/>
      <c r="J109" s="20"/>
      <c r="K109" s="20"/>
      <c r="L109" s="20"/>
      <c r="M109" s="20"/>
      <c r="N109" s="20"/>
      <c r="O109" s="20"/>
      <c r="P109" s="24"/>
      <c r="Q109" s="25"/>
      <c r="R109" s="20"/>
      <c r="S109" s="23"/>
      <c r="T109" s="23"/>
      <c r="U109" s="25"/>
      <c r="V109" s="20"/>
      <c r="W109" s="23"/>
      <c r="X109" s="23"/>
      <c r="Y109" s="23"/>
      <c r="Z109" s="23"/>
      <c r="AA109" s="23"/>
      <c r="AB109" s="23"/>
      <c r="AC109" s="20"/>
      <c r="AD109" s="20"/>
      <c r="AE109" s="23"/>
      <c r="AF109" s="23"/>
      <c r="AG109" s="20"/>
      <c r="AH109" s="20"/>
      <c r="AI109" s="21"/>
      <c r="AJ109" s="21"/>
    </row>
    <row r="110" spans="2:36" ht="13.5">
      <c r="B110" s="23"/>
      <c r="C110" s="20"/>
      <c r="D110" s="24"/>
      <c r="E110" s="20"/>
      <c r="F110" s="20"/>
      <c r="G110" s="20"/>
      <c r="H110" s="20"/>
      <c r="I110" s="20"/>
      <c r="J110" s="20"/>
      <c r="K110" s="20"/>
      <c r="L110" s="20"/>
      <c r="M110" s="20"/>
      <c r="N110" s="20"/>
      <c r="O110" s="20"/>
      <c r="P110" s="24"/>
      <c r="Q110" s="25"/>
      <c r="R110" s="20"/>
      <c r="S110" s="23"/>
      <c r="T110" s="23"/>
      <c r="U110" s="25"/>
      <c r="V110" s="20"/>
      <c r="W110" s="23"/>
      <c r="X110" s="23"/>
      <c r="Y110" s="23"/>
      <c r="Z110" s="23"/>
      <c r="AA110" s="23"/>
      <c r="AB110" s="23"/>
      <c r="AC110" s="20"/>
      <c r="AD110" s="20"/>
      <c r="AE110" s="23"/>
      <c r="AF110" s="23"/>
      <c r="AG110" s="20"/>
      <c r="AH110" s="20"/>
      <c r="AI110" s="21"/>
      <c r="AJ110" s="21"/>
    </row>
    <row r="111" spans="2:36" ht="13.5">
      <c r="B111" s="23"/>
      <c r="C111" s="20"/>
      <c r="D111" s="24"/>
      <c r="E111" s="20"/>
      <c r="F111" s="20"/>
      <c r="G111" s="20"/>
      <c r="H111" s="20"/>
      <c r="I111" s="20"/>
      <c r="J111" s="20"/>
      <c r="K111" s="20"/>
      <c r="L111" s="20"/>
      <c r="M111" s="20"/>
      <c r="N111" s="20"/>
      <c r="O111" s="20"/>
      <c r="P111" s="24"/>
      <c r="Q111" s="25"/>
      <c r="R111" s="20"/>
      <c r="S111" s="23"/>
      <c r="T111" s="23"/>
      <c r="U111" s="25"/>
      <c r="V111" s="20"/>
      <c r="W111" s="23"/>
      <c r="X111" s="23"/>
      <c r="Y111" s="23"/>
      <c r="Z111" s="23"/>
      <c r="AA111" s="23"/>
      <c r="AB111" s="23"/>
      <c r="AC111" s="20"/>
      <c r="AD111" s="20"/>
      <c r="AE111" s="23"/>
      <c r="AF111" s="23"/>
      <c r="AG111" s="20"/>
      <c r="AH111" s="20"/>
      <c r="AI111" s="21"/>
      <c r="AJ111" s="21"/>
    </row>
    <row r="112" spans="2:36" ht="13.5">
      <c r="B112" s="23"/>
      <c r="C112" s="20"/>
      <c r="D112" s="24"/>
      <c r="E112" s="20"/>
      <c r="F112" s="20"/>
      <c r="G112" s="20"/>
      <c r="H112" s="20"/>
      <c r="I112" s="20"/>
      <c r="J112" s="20"/>
      <c r="K112" s="20"/>
      <c r="L112" s="20"/>
      <c r="M112" s="20"/>
      <c r="N112" s="20"/>
      <c r="O112" s="20"/>
      <c r="P112" s="24"/>
      <c r="Q112" s="25"/>
      <c r="R112" s="20"/>
      <c r="S112" s="23"/>
      <c r="T112" s="23"/>
      <c r="U112" s="25"/>
      <c r="V112" s="20"/>
      <c r="W112" s="23"/>
      <c r="X112" s="23"/>
      <c r="Y112" s="23"/>
      <c r="Z112" s="23"/>
      <c r="AA112" s="23"/>
      <c r="AB112" s="23"/>
      <c r="AC112" s="20"/>
      <c r="AD112" s="20"/>
      <c r="AE112" s="23"/>
      <c r="AF112" s="23"/>
      <c r="AG112" s="20"/>
      <c r="AH112" s="20"/>
      <c r="AI112" s="21"/>
      <c r="AJ112" s="21"/>
    </row>
    <row r="113" spans="2:36" ht="13.5">
      <c r="B113" s="26"/>
      <c r="C113" s="26"/>
      <c r="D113" s="26"/>
      <c r="E113" s="26"/>
      <c r="F113" s="27"/>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2"/>
      <c r="AJ113" s="22"/>
    </row>
    <row r="114" spans="2:34" ht="13.5">
      <c r="B114" s="28"/>
      <c r="C114" s="28"/>
      <c r="D114" s="28"/>
      <c r="E114" s="28"/>
      <c r="F114" s="29"/>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row>
    <row r="115" spans="2:34" ht="13.5">
      <c r="B115" s="28"/>
      <c r="C115" s="28"/>
      <c r="D115" s="28"/>
      <c r="E115" s="28"/>
      <c r="F115" s="29"/>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row>
    <row r="116" spans="2:34" ht="13.5">
      <c r="B116" s="28"/>
      <c r="C116" s="28"/>
      <c r="D116" s="28"/>
      <c r="E116" s="28"/>
      <c r="F116" s="29"/>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row>
    <row r="117" spans="2:34" ht="13.5">
      <c r="B117" s="28"/>
      <c r="C117" s="28"/>
      <c r="D117" s="28"/>
      <c r="E117" s="28"/>
      <c r="F117" s="29"/>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row>
    <row r="118" spans="2:34" ht="13.5">
      <c r="B118" s="28"/>
      <c r="C118" s="28"/>
      <c r="D118" s="28"/>
      <c r="E118" s="28"/>
      <c r="F118" s="29"/>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row>
    <row r="119" spans="2:34" ht="13.5">
      <c r="B119" s="28"/>
      <c r="C119" s="28"/>
      <c r="D119" s="28"/>
      <c r="E119" s="28"/>
      <c r="F119" s="29"/>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row>
    <row r="120" spans="2:34" ht="13.5">
      <c r="B120" s="28"/>
      <c r="C120" s="28"/>
      <c r="D120" s="28"/>
      <c r="E120" s="28"/>
      <c r="F120" s="29"/>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row>
    <row r="121" spans="2:34" ht="13.5">
      <c r="B121" s="28"/>
      <c r="C121" s="28"/>
      <c r="D121" s="28"/>
      <c r="E121" s="28"/>
      <c r="F121" s="29"/>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row>
    <row r="122" spans="2:34" ht="13.5">
      <c r="B122" s="28"/>
      <c r="C122" s="28"/>
      <c r="D122" s="28"/>
      <c r="E122" s="28"/>
      <c r="F122" s="29"/>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row>
  </sheetData>
  <sheetProtection/>
  <mergeCells count="8">
    <mergeCell ref="B3:C3"/>
    <mergeCell ref="AU4:AW4"/>
    <mergeCell ref="AM32:AN32"/>
    <mergeCell ref="B43:C43"/>
    <mergeCell ref="D43:E43"/>
    <mergeCell ref="K43:N43"/>
    <mergeCell ref="U43:W43"/>
    <mergeCell ref="S43:T43"/>
  </mergeCells>
  <dataValidations count="11">
    <dataValidation type="list" allowBlank="1" showInputMessage="1" showErrorMessage="1" sqref="P41">
      <formula1>女子申込ﾃﾞｰﾀ!#REF!</formula1>
    </dataValidation>
    <dataValidation type="list" allowBlank="1" showInputMessage="1" showErrorMessage="1" sqref="M41">
      <formula1>$AM$35:$AM$37</formula1>
    </dataValidation>
    <dataValidation type="list" allowBlank="1" showInputMessage="1" showErrorMessage="1" sqref="M6:M40">
      <formula1>$AM$34:$AM$37</formula1>
    </dataValidation>
    <dataValidation allowBlank="1" showInputMessage="1" showErrorMessage="1" imeMode="halfAlpha" sqref="N6:O40"/>
    <dataValidation allowBlank="1" showInputMessage="1" showErrorMessage="1" imeMode="halfKatakana" sqref="H6:J40"/>
    <dataValidation type="list" allowBlank="1" showInputMessage="1" showErrorMessage="1" sqref="AC6:AC41">
      <formula1>$AP$5:$AP$6</formula1>
    </dataValidation>
    <dataValidation type="list" allowBlank="1" showInputMessage="1" showErrorMessage="1" sqref="AG6:AG41">
      <formula1>$AP$9:$AP$10</formula1>
    </dataValidation>
    <dataValidation type="list" allowBlank="1" showInputMessage="1" showErrorMessage="1" sqref="P6:P40">
      <formula1>$AN$41:$AN$43</formula1>
    </dataValidation>
    <dataValidation type="list" allowBlank="1" showInputMessage="1" showErrorMessage="1" sqref="U6:U41 Q6:Q41">
      <formula1>$AM$5:$AM$22</formula1>
    </dataValidation>
    <dataValidation type="list" allowBlank="1" showInputMessage="1" showErrorMessage="1" sqref="E44">
      <formula1>$AS$5:$AS$35</formula1>
    </dataValidation>
    <dataValidation type="list" allowBlank="1" showInputMessage="1" showErrorMessage="1" sqref="D43:E43">
      <formula1>$AS$5:$AS$41</formula1>
    </dataValidation>
  </dataValidations>
  <printOptions horizontalCentered="1"/>
  <pageMargins left="0.7086614173228346" right="0.7086614173228346" top="0.3937007874015748" bottom="0.3937007874015748" header="0.31496062992125984" footer="0.31496062992125984"/>
  <pageSetup horizontalDpi="600" verticalDpi="600" orientation="landscape" paperSize="9" scale="70" r:id="rId1"/>
  <colBreaks count="1" manualBreakCount="1">
    <brk id="35" min="2"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kanaya</dc:creator>
  <cp:keywords/>
  <dc:description/>
  <cp:lastModifiedBy>Windows ユーザー</cp:lastModifiedBy>
  <cp:lastPrinted>2017-07-02T00:16:18Z</cp:lastPrinted>
  <dcterms:created xsi:type="dcterms:W3CDTF">2012-07-11T09:53:16Z</dcterms:created>
  <dcterms:modified xsi:type="dcterms:W3CDTF">2023-07-04T04:21:02Z</dcterms:modified>
  <cp:category/>
  <cp:version/>
  <cp:contentType/>
  <cp:contentStatus/>
</cp:coreProperties>
</file>