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Ｒ5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<sst xmlns="http://schemas.openxmlformats.org/spreadsheetml/2006/main" count="740" uniqueCount="83">
  <si>
    <t>第１日目トラック競技</t>
  </si>
  <si>
    <t>順序</t>
  </si>
  <si>
    <t>種　　目</t>
  </si>
  <si>
    <t>組ー着</t>
  </si>
  <si>
    <t>競技開始時間</t>
  </si>
  <si>
    <t>招集時間</t>
  </si>
  <si>
    <t>中</t>
  </si>
  <si>
    <t>女</t>
  </si>
  <si>
    <t>～</t>
  </si>
  <si>
    <t>男</t>
  </si>
  <si>
    <t>４種１１０ｍH</t>
  </si>
  <si>
    <t>高</t>
  </si>
  <si>
    <t>予</t>
  </si>
  <si>
    <t>中１</t>
  </si>
  <si>
    <t>女</t>
  </si>
  <si>
    <t>中２</t>
  </si>
  <si>
    <t>男</t>
  </si>
  <si>
    <t>４００ｍ</t>
  </si>
  <si>
    <t>決</t>
  </si>
  <si>
    <t>４種４００ｍ</t>
  </si>
  <si>
    <t>第１日目フィールド競技</t>
  </si>
  <si>
    <t>走高跳</t>
  </si>
  <si>
    <t>走幅跳</t>
  </si>
  <si>
    <t>円盤投</t>
  </si>
  <si>
    <t>４種砲丸投</t>
  </si>
  <si>
    <t>ハンマー投</t>
  </si>
  <si>
    <t>４種走高跳</t>
  </si>
  <si>
    <t>三段跳</t>
  </si>
  <si>
    <t>第２日目トラック競技</t>
  </si>
  <si>
    <t>第２日目フィールド競技</t>
  </si>
  <si>
    <t>走高跳</t>
  </si>
  <si>
    <t>走幅跳</t>
  </si>
  <si>
    <t>砲丸投</t>
  </si>
  <si>
    <t>やり投</t>
  </si>
  <si>
    <t>-</t>
  </si>
  <si>
    <t>～</t>
  </si>
  <si>
    <t>４×１００ｍＲ</t>
  </si>
  <si>
    <t>-</t>
  </si>
  <si>
    <t>+</t>
  </si>
  <si>
    <t>１００ｍ</t>
  </si>
  <si>
    <t>４００ｍ</t>
  </si>
  <si>
    <t>１５００ｍ</t>
  </si>
  <si>
    <t>３０００ｍSC</t>
  </si>
  <si>
    <t>４×４００ｍＲ</t>
  </si>
  <si>
    <t>＋</t>
  </si>
  <si>
    <t>1００mH</t>
  </si>
  <si>
    <t>1１０mH</t>
  </si>
  <si>
    <t>２００ｍ</t>
  </si>
  <si>
    <t>８００ｍ</t>
  </si>
  <si>
    <t>４００ｍH</t>
  </si>
  <si>
    <t>３０００ｍ</t>
  </si>
  <si>
    <t>５０００ｍ</t>
  </si>
  <si>
    <t>５０００ｍW</t>
  </si>
  <si>
    <t>４×４0０ｍＲ</t>
  </si>
  <si>
    <t>５０００ｍW</t>
  </si>
  <si>
    <t>８月２7日（土）</t>
  </si>
  <si>
    <t xml:space="preserve">８月２8日（日） </t>
  </si>
  <si>
    <t>競　　　　　技　　　　　日　　　　　程　（案）</t>
  </si>
  <si>
    <t>-</t>
  </si>
  <si>
    <t>～</t>
  </si>
  <si>
    <t>４×４００ｍＲ</t>
  </si>
  <si>
    <t>２００ｍ</t>
  </si>
  <si>
    <t>８００ｍ</t>
  </si>
  <si>
    <t>４００ｍH</t>
  </si>
  <si>
    <t>３０００ｍ</t>
  </si>
  <si>
    <t>５０００ｍ</t>
  </si>
  <si>
    <t>～</t>
  </si>
  <si>
    <t>走幅跳</t>
  </si>
  <si>
    <t>順　序</t>
  </si>
  <si>
    <t>組－着</t>
  </si>
  <si>
    <t>４×１００ｍＲ</t>
  </si>
  <si>
    <t>-</t>
  </si>
  <si>
    <t>+</t>
  </si>
  <si>
    <t>４×４００ｍＲ</t>
  </si>
  <si>
    <t>＋</t>
  </si>
  <si>
    <t xml:space="preserve"> </t>
  </si>
  <si>
    <t>＋</t>
  </si>
  <si>
    <t>１１０mH</t>
  </si>
  <si>
    <t>1００mH</t>
  </si>
  <si>
    <t>８００ｍ</t>
  </si>
  <si>
    <t>８月 ２６日（土）</t>
  </si>
  <si>
    <t xml:space="preserve">８月２７日（日） </t>
  </si>
  <si>
    <t>男女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</si>
</sst>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32" borderId="0" xfId="0" applyFont="1" applyFill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20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5" fillId="32" borderId="16" xfId="0" applyFont="1" applyFill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20" fontId="7" fillId="0" borderId="17" xfId="0" applyNumberFormat="1" applyFont="1" applyBorder="1" applyAlignment="1">
      <alignment horizontal="center" vertical="center"/>
    </xf>
    <xf numFmtId="20" fontId="7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0" fontId="7" fillId="0" borderId="19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5" fillId="32" borderId="22" xfId="0" applyFont="1" applyFill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20" fontId="7" fillId="0" borderId="23" xfId="0" applyNumberFormat="1" applyFont="1" applyBorder="1" applyAlignment="1">
      <alignment horizontal="center" vertical="center"/>
    </xf>
    <xf numFmtId="20" fontId="7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20" fontId="7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20" fontId="7" fillId="0" borderId="27" xfId="0" applyNumberFormat="1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20" fontId="7" fillId="0" borderId="29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right" vertical="center"/>
    </xf>
    <xf numFmtId="20" fontId="7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right" vertical="center"/>
    </xf>
    <xf numFmtId="20" fontId="7" fillId="0" borderId="2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5" fillId="32" borderId="32" xfId="0" applyFont="1" applyFill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20" fontId="7" fillId="0" borderId="32" xfId="0" applyNumberFormat="1" applyFont="1" applyBorder="1" applyAlignment="1">
      <alignment horizontal="center" vertical="center"/>
    </xf>
    <xf numFmtId="20" fontId="7" fillId="0" borderId="34" xfId="0" applyNumberFormat="1" applyFont="1" applyBorder="1" applyAlignment="1">
      <alignment horizontal="center" vertical="center"/>
    </xf>
    <xf numFmtId="20" fontId="7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0" fontId="7" fillId="0" borderId="19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38" xfId="0" applyFont="1" applyBorder="1" applyAlignment="1">
      <alignment horizontal="left" vertical="center"/>
    </xf>
    <xf numFmtId="20" fontId="7" fillId="0" borderId="36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20" fontId="7" fillId="0" borderId="1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32" borderId="0" xfId="0" applyFont="1" applyFill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5" fillId="32" borderId="41" xfId="0" applyFont="1" applyFill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20" fontId="7" fillId="0" borderId="42" xfId="0" applyNumberFormat="1" applyFont="1" applyBorder="1" applyAlignment="1">
      <alignment horizontal="center" vertical="center"/>
    </xf>
    <xf numFmtId="20" fontId="7" fillId="0" borderId="4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20" fontId="7" fillId="0" borderId="43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right" vertical="center"/>
    </xf>
    <xf numFmtId="0" fontId="5" fillId="0" borderId="42" xfId="0" applyFont="1" applyBorder="1" applyAlignment="1">
      <alignment horizontal="left" vertical="center"/>
    </xf>
    <xf numFmtId="20" fontId="7" fillId="0" borderId="40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20" fontId="7" fillId="0" borderId="47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1" fillId="0" borderId="48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5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right" vertical="center"/>
    </xf>
    <xf numFmtId="20" fontId="7" fillId="0" borderId="48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4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PageLayoutView="0" workbookViewId="0" topLeftCell="B1">
      <selection activeCell="B1" sqref="B1:P1"/>
    </sheetView>
  </sheetViews>
  <sheetFormatPr defaultColWidth="9.00390625" defaultRowHeight="13.5"/>
  <cols>
    <col min="1" max="1" width="4.00390625" style="1" hidden="1" customWidth="1"/>
    <col min="2" max="3" width="4.125" style="1" customWidth="1"/>
    <col min="4" max="4" width="4.00390625" style="3" customWidth="1"/>
    <col min="5" max="5" width="14.50390625" style="4" customWidth="1"/>
    <col min="6" max="6" width="5.00390625" style="1" customWidth="1"/>
    <col min="7" max="7" width="0.12890625" style="6" hidden="1" customWidth="1"/>
    <col min="8" max="8" width="3.125" style="6" customWidth="1"/>
    <col min="9" max="9" width="3.375" style="4" customWidth="1"/>
    <col min="10" max="11" width="2.625" style="4" customWidth="1"/>
    <col min="12" max="12" width="3.375" style="4" customWidth="1"/>
    <col min="13" max="13" width="15.50390625" style="3" customWidth="1"/>
    <col min="14" max="14" width="11.00390625" style="1" customWidth="1"/>
    <col min="15" max="15" width="3.125" style="1" customWidth="1"/>
    <col min="16" max="16" width="11.00390625" style="1" customWidth="1"/>
  </cols>
  <sheetData>
    <row r="1" spans="2:16" ht="15" customHeight="1">
      <c r="B1" s="122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2:13" ht="18.75" customHeight="1">
      <c r="B2" s="11" t="s">
        <v>0</v>
      </c>
      <c r="F2" s="124" t="s">
        <v>80</v>
      </c>
      <c r="G2" s="124"/>
      <c r="H2" s="124"/>
      <c r="I2" s="124"/>
      <c r="J2" s="124"/>
      <c r="K2" s="124"/>
      <c r="L2" s="124"/>
      <c r="M2" s="124"/>
    </row>
    <row r="3" spans="6:13" ht="7.5" customHeight="1" thickBot="1">
      <c r="F3" s="89"/>
      <c r="G3" s="89"/>
      <c r="H3" s="89"/>
      <c r="I3" s="89"/>
      <c r="J3" s="89"/>
      <c r="K3" s="89"/>
      <c r="L3" s="89"/>
      <c r="M3" s="89"/>
    </row>
    <row r="4" spans="2:16" ht="15.75" customHeight="1">
      <c r="B4" s="125" t="s">
        <v>68</v>
      </c>
      <c r="C4" s="126"/>
      <c r="D4" s="127"/>
      <c r="E4" s="14" t="s">
        <v>2</v>
      </c>
      <c r="F4" s="15"/>
      <c r="G4" s="126" t="s">
        <v>69</v>
      </c>
      <c r="H4" s="126"/>
      <c r="I4" s="126"/>
      <c r="J4" s="126"/>
      <c r="K4" s="12"/>
      <c r="L4" s="13"/>
      <c r="M4" s="16" t="s">
        <v>4</v>
      </c>
      <c r="N4" s="128" t="s">
        <v>5</v>
      </c>
      <c r="O4" s="126"/>
      <c r="P4" s="129"/>
    </row>
    <row r="5" spans="2:16" ht="15.75" customHeight="1">
      <c r="B5" s="17">
        <v>1</v>
      </c>
      <c r="C5" s="18" t="s">
        <v>11</v>
      </c>
      <c r="D5" s="18" t="s">
        <v>9</v>
      </c>
      <c r="E5" s="19" t="s">
        <v>70</v>
      </c>
      <c r="F5" s="18" t="s">
        <v>12</v>
      </c>
      <c r="G5" s="20"/>
      <c r="H5" s="21">
        <v>2</v>
      </c>
      <c r="I5" s="26" t="s">
        <v>71</v>
      </c>
      <c r="J5" s="22">
        <v>1</v>
      </c>
      <c r="K5" s="22" t="s">
        <v>72</v>
      </c>
      <c r="L5" s="23">
        <v>6</v>
      </c>
      <c r="M5" s="112">
        <v>0.4166666666666667</v>
      </c>
      <c r="N5" s="25">
        <f>M5-"0:25"</f>
        <v>0.3993055555555556</v>
      </c>
      <c r="O5" s="26" t="s">
        <v>66</v>
      </c>
      <c r="P5" s="27">
        <f>M5-"0:15"</f>
        <v>0.40625</v>
      </c>
    </row>
    <row r="6" spans="1:16" ht="15.75" customHeight="1">
      <c r="A6" s="5">
        <v>10</v>
      </c>
      <c r="B6" s="17">
        <v>2</v>
      </c>
      <c r="C6" s="18" t="s">
        <v>11</v>
      </c>
      <c r="D6" s="109" t="s">
        <v>82</v>
      </c>
      <c r="E6" s="29" t="s">
        <v>52</v>
      </c>
      <c r="F6" s="18" t="s">
        <v>18</v>
      </c>
      <c r="G6" s="20"/>
      <c r="H6" s="21"/>
      <c r="I6" s="26"/>
      <c r="J6" s="22"/>
      <c r="K6" s="22"/>
      <c r="L6" s="23"/>
      <c r="M6" s="90">
        <v>0.4305555555555556</v>
      </c>
      <c r="N6" s="25">
        <f aca="true" t="shared" si="0" ref="N6:N19">M6-"0:25"</f>
        <v>0.4131944444444445</v>
      </c>
      <c r="O6" s="26" t="s">
        <v>66</v>
      </c>
      <c r="P6" s="27">
        <f>M6-"0:15"</f>
        <v>0.4201388888888889</v>
      </c>
    </row>
    <row r="7" spans="1:16" ht="15.75" customHeight="1">
      <c r="A7" s="5">
        <v>22</v>
      </c>
      <c r="B7" s="17">
        <v>3</v>
      </c>
      <c r="C7" s="18" t="s">
        <v>11</v>
      </c>
      <c r="D7" s="18" t="s">
        <v>14</v>
      </c>
      <c r="E7" s="19" t="s">
        <v>39</v>
      </c>
      <c r="F7" s="18" t="s">
        <v>12</v>
      </c>
      <c r="G7" s="20">
        <f>A7/16</f>
        <v>1.375</v>
      </c>
      <c r="H7" s="21">
        <v>3</v>
      </c>
      <c r="I7" s="26" t="s">
        <v>34</v>
      </c>
      <c r="J7" s="22">
        <v>1</v>
      </c>
      <c r="K7" s="22" t="s">
        <v>38</v>
      </c>
      <c r="L7" s="23">
        <v>5</v>
      </c>
      <c r="M7" s="90">
        <v>0.4583333333333333</v>
      </c>
      <c r="N7" s="25">
        <f t="shared" si="0"/>
        <v>0.4409722222222222</v>
      </c>
      <c r="O7" s="26" t="s">
        <v>66</v>
      </c>
      <c r="P7" s="27">
        <f>M7-"0:15"</f>
        <v>0.44791666666666663</v>
      </c>
    </row>
    <row r="8" spans="1:16" ht="15.75" customHeight="1">
      <c r="A8" s="5">
        <v>15</v>
      </c>
      <c r="B8" s="17">
        <v>4</v>
      </c>
      <c r="C8" s="18" t="s">
        <v>11</v>
      </c>
      <c r="D8" s="18" t="s">
        <v>9</v>
      </c>
      <c r="E8" s="19" t="s">
        <v>39</v>
      </c>
      <c r="F8" s="18" t="s">
        <v>12</v>
      </c>
      <c r="G8" s="20"/>
      <c r="H8" s="21">
        <v>3</v>
      </c>
      <c r="I8" s="26" t="s">
        <v>34</v>
      </c>
      <c r="J8" s="22">
        <v>1</v>
      </c>
      <c r="K8" s="22" t="s">
        <v>38</v>
      </c>
      <c r="L8" s="23">
        <v>5</v>
      </c>
      <c r="M8" s="90">
        <v>0.46875</v>
      </c>
      <c r="N8" s="25">
        <f t="shared" si="0"/>
        <v>0.4513888888888889</v>
      </c>
      <c r="O8" s="26" t="s">
        <v>66</v>
      </c>
      <c r="P8" s="27">
        <f>M8-"0:15"</f>
        <v>0.4583333333333333</v>
      </c>
    </row>
    <row r="9" spans="1:16" ht="15.75" customHeight="1">
      <c r="A9" s="5"/>
      <c r="B9" s="17">
        <v>5</v>
      </c>
      <c r="C9" s="18" t="s">
        <v>11</v>
      </c>
      <c r="D9" s="18" t="s">
        <v>7</v>
      </c>
      <c r="E9" s="19" t="s">
        <v>17</v>
      </c>
      <c r="F9" s="18" t="s">
        <v>12</v>
      </c>
      <c r="G9" s="20"/>
      <c r="H9" s="21">
        <v>2</v>
      </c>
      <c r="I9" s="26" t="s">
        <v>34</v>
      </c>
      <c r="J9" s="22">
        <v>1</v>
      </c>
      <c r="K9" s="22" t="s">
        <v>38</v>
      </c>
      <c r="L9" s="23">
        <v>6</v>
      </c>
      <c r="M9" s="90">
        <v>0.4861111111111111</v>
      </c>
      <c r="N9" s="25">
        <f t="shared" si="0"/>
        <v>0.46875</v>
      </c>
      <c r="O9" s="26" t="s">
        <v>66</v>
      </c>
      <c r="P9" s="27">
        <f aca="true" t="shared" si="1" ref="P9:P19">M9-"0:15"</f>
        <v>0.4756944444444444</v>
      </c>
    </row>
    <row r="10" spans="1:16" ht="15.75" customHeight="1">
      <c r="A10" s="5"/>
      <c r="B10" s="17">
        <v>6</v>
      </c>
      <c r="C10" s="18" t="s">
        <v>11</v>
      </c>
      <c r="D10" s="18" t="s">
        <v>9</v>
      </c>
      <c r="E10" s="19" t="s">
        <v>17</v>
      </c>
      <c r="F10" s="18" t="s">
        <v>12</v>
      </c>
      <c r="G10" s="20"/>
      <c r="H10" s="21">
        <v>3</v>
      </c>
      <c r="I10" s="26" t="s">
        <v>34</v>
      </c>
      <c r="J10" s="22">
        <v>1</v>
      </c>
      <c r="K10" s="22" t="s">
        <v>38</v>
      </c>
      <c r="L10" s="23">
        <v>5</v>
      </c>
      <c r="M10" s="90">
        <v>0.4930555555555556</v>
      </c>
      <c r="N10" s="25">
        <f>M10-"0:25"</f>
        <v>0.4756944444444445</v>
      </c>
      <c r="O10" s="26" t="s">
        <v>66</v>
      </c>
      <c r="P10" s="27">
        <f>M10-"0:15"</f>
        <v>0.4826388888888889</v>
      </c>
    </row>
    <row r="11" spans="1:16" ht="15.75" customHeight="1">
      <c r="A11" s="5"/>
      <c r="B11" s="17">
        <v>7</v>
      </c>
      <c r="C11" s="18" t="s">
        <v>11</v>
      </c>
      <c r="D11" s="18" t="s">
        <v>14</v>
      </c>
      <c r="E11" s="19" t="s">
        <v>41</v>
      </c>
      <c r="F11" s="18" t="s">
        <v>18</v>
      </c>
      <c r="G11" s="20"/>
      <c r="H11" s="21"/>
      <c r="I11" s="26"/>
      <c r="J11" s="22"/>
      <c r="K11" s="22"/>
      <c r="L11" s="23"/>
      <c r="M11" s="90">
        <v>0.5069444444444444</v>
      </c>
      <c r="N11" s="25">
        <f t="shared" si="0"/>
        <v>0.4895833333333333</v>
      </c>
      <c r="O11" s="26" t="s">
        <v>66</v>
      </c>
      <c r="P11" s="27">
        <f t="shared" si="1"/>
        <v>0.49652777777777773</v>
      </c>
    </row>
    <row r="12" spans="1:16" ht="15.75" customHeight="1">
      <c r="A12" s="5">
        <v>58</v>
      </c>
      <c r="B12" s="17">
        <v>8</v>
      </c>
      <c r="C12" s="18" t="s">
        <v>11</v>
      </c>
      <c r="D12" s="18" t="s">
        <v>9</v>
      </c>
      <c r="E12" s="19" t="s">
        <v>41</v>
      </c>
      <c r="F12" s="18" t="s">
        <v>18</v>
      </c>
      <c r="G12" s="20"/>
      <c r="H12" s="21"/>
      <c r="I12" s="26"/>
      <c r="J12" s="22"/>
      <c r="K12" s="22"/>
      <c r="L12" s="23"/>
      <c r="M12" s="90">
        <v>0.513888888888889</v>
      </c>
      <c r="N12" s="25">
        <f t="shared" si="0"/>
        <v>0.49652777777777785</v>
      </c>
      <c r="O12" s="26" t="s">
        <v>66</v>
      </c>
      <c r="P12" s="27">
        <f t="shared" si="1"/>
        <v>0.5034722222222223</v>
      </c>
    </row>
    <row r="13" spans="1:16" ht="15.75" customHeight="1">
      <c r="A13" s="5"/>
      <c r="B13" s="17">
        <v>9</v>
      </c>
      <c r="C13" s="18" t="s">
        <v>11</v>
      </c>
      <c r="D13" s="18" t="s">
        <v>14</v>
      </c>
      <c r="E13" s="29" t="s">
        <v>39</v>
      </c>
      <c r="F13" s="18" t="s">
        <v>18</v>
      </c>
      <c r="G13" s="20"/>
      <c r="H13" s="21"/>
      <c r="I13" s="26"/>
      <c r="J13" s="22"/>
      <c r="K13" s="22"/>
      <c r="L13" s="23"/>
      <c r="M13" s="90">
        <v>0.5208333333333334</v>
      </c>
      <c r="N13" s="25">
        <f t="shared" si="0"/>
        <v>0.5034722222222222</v>
      </c>
      <c r="O13" s="26" t="s">
        <v>66</v>
      </c>
      <c r="P13" s="27">
        <f t="shared" si="1"/>
        <v>0.5104166666666667</v>
      </c>
    </row>
    <row r="14" spans="1:16" ht="15.75" customHeight="1">
      <c r="A14" s="5">
        <v>24</v>
      </c>
      <c r="B14" s="17">
        <v>10</v>
      </c>
      <c r="C14" s="18" t="s">
        <v>11</v>
      </c>
      <c r="D14" s="18" t="s">
        <v>16</v>
      </c>
      <c r="E14" s="19" t="s">
        <v>39</v>
      </c>
      <c r="F14" s="18" t="s">
        <v>18</v>
      </c>
      <c r="G14" s="20">
        <f>A14/8</f>
        <v>3</v>
      </c>
      <c r="H14" s="21"/>
      <c r="I14" s="22"/>
      <c r="J14" s="22"/>
      <c r="K14" s="22"/>
      <c r="L14" s="23"/>
      <c r="M14" s="90">
        <v>0.5243055555555556</v>
      </c>
      <c r="N14" s="25">
        <f t="shared" si="0"/>
        <v>0.5069444444444444</v>
      </c>
      <c r="O14" s="26" t="s">
        <v>66</v>
      </c>
      <c r="P14" s="27">
        <f t="shared" si="1"/>
        <v>0.513888888888889</v>
      </c>
    </row>
    <row r="15" spans="1:16" ht="15.75" customHeight="1">
      <c r="A15" s="5">
        <v>24</v>
      </c>
      <c r="B15" s="17">
        <v>11</v>
      </c>
      <c r="C15" s="18" t="s">
        <v>11</v>
      </c>
      <c r="D15" s="18" t="s">
        <v>14</v>
      </c>
      <c r="E15" s="19" t="s">
        <v>17</v>
      </c>
      <c r="F15" s="18" t="s">
        <v>18</v>
      </c>
      <c r="G15" s="20">
        <f>A15/8</f>
        <v>3</v>
      </c>
      <c r="H15" s="21"/>
      <c r="I15" s="22"/>
      <c r="J15" s="22"/>
      <c r="K15" s="22"/>
      <c r="L15" s="23"/>
      <c r="M15" s="90">
        <v>0.5590277777777778</v>
      </c>
      <c r="N15" s="25">
        <f t="shared" si="0"/>
        <v>0.5416666666666666</v>
      </c>
      <c r="O15" s="26" t="s">
        <v>66</v>
      </c>
      <c r="P15" s="27">
        <f t="shared" si="1"/>
        <v>0.5486111111111112</v>
      </c>
    </row>
    <row r="16" spans="1:16" ht="15.75" customHeight="1">
      <c r="A16" s="5"/>
      <c r="B16" s="17">
        <v>12</v>
      </c>
      <c r="C16" s="18" t="s">
        <v>11</v>
      </c>
      <c r="D16" s="18" t="s">
        <v>16</v>
      </c>
      <c r="E16" s="19" t="s">
        <v>17</v>
      </c>
      <c r="F16" s="18" t="s">
        <v>18</v>
      </c>
      <c r="G16" s="20"/>
      <c r="H16" s="21"/>
      <c r="I16" s="30"/>
      <c r="J16" s="30"/>
      <c r="K16" s="30"/>
      <c r="L16" s="31"/>
      <c r="M16" s="90">
        <v>0.5659722222222222</v>
      </c>
      <c r="N16" s="25">
        <f>M16-"0:25"</f>
        <v>0.548611111111111</v>
      </c>
      <c r="O16" s="26" t="s">
        <v>66</v>
      </c>
      <c r="P16" s="27">
        <f>M16-"0:15"</f>
        <v>0.5555555555555556</v>
      </c>
    </row>
    <row r="17" spans="1:16" ht="15.75" customHeight="1">
      <c r="A17" s="5">
        <v>24</v>
      </c>
      <c r="B17" s="17">
        <v>13</v>
      </c>
      <c r="C17" s="18" t="s">
        <v>11</v>
      </c>
      <c r="D17" s="18" t="s">
        <v>9</v>
      </c>
      <c r="E17" s="29" t="s">
        <v>42</v>
      </c>
      <c r="F17" s="18" t="s">
        <v>18</v>
      </c>
      <c r="G17" s="20"/>
      <c r="H17" s="21"/>
      <c r="I17" s="22"/>
      <c r="J17" s="22"/>
      <c r="K17" s="22"/>
      <c r="L17" s="23"/>
      <c r="M17" s="90">
        <v>0.5833333333333334</v>
      </c>
      <c r="N17" s="25">
        <f t="shared" si="0"/>
        <v>0.5659722222222222</v>
      </c>
      <c r="O17" s="26" t="s">
        <v>66</v>
      </c>
      <c r="P17" s="27">
        <f t="shared" si="1"/>
        <v>0.5729166666666667</v>
      </c>
    </row>
    <row r="18" spans="1:16" ht="15.75" customHeight="1">
      <c r="A18" s="5">
        <v>53</v>
      </c>
      <c r="B18" s="17">
        <v>14</v>
      </c>
      <c r="C18" s="18" t="s">
        <v>11</v>
      </c>
      <c r="D18" s="18" t="s">
        <v>7</v>
      </c>
      <c r="E18" s="19" t="s">
        <v>70</v>
      </c>
      <c r="F18" s="18" t="s">
        <v>18</v>
      </c>
      <c r="G18" s="20">
        <f>A18/8</f>
        <v>6.625</v>
      </c>
      <c r="H18" s="21"/>
      <c r="I18" s="22"/>
      <c r="J18" s="22"/>
      <c r="K18" s="22"/>
      <c r="L18" s="23"/>
      <c r="M18" s="24">
        <v>0.6041666666666666</v>
      </c>
      <c r="N18" s="25">
        <f t="shared" si="0"/>
        <v>0.5868055555555555</v>
      </c>
      <c r="O18" s="26" t="s">
        <v>66</v>
      </c>
      <c r="P18" s="27">
        <f t="shared" si="1"/>
        <v>0.59375</v>
      </c>
    </row>
    <row r="19" spans="1:16" ht="15.75" customHeight="1" thickBot="1">
      <c r="A19" s="5"/>
      <c r="B19" s="32">
        <v>15</v>
      </c>
      <c r="C19" s="94" t="s">
        <v>11</v>
      </c>
      <c r="D19" s="94" t="s">
        <v>16</v>
      </c>
      <c r="E19" s="115" t="s">
        <v>70</v>
      </c>
      <c r="F19" s="94" t="s">
        <v>18</v>
      </c>
      <c r="G19" s="96"/>
      <c r="H19" s="97"/>
      <c r="I19" s="105"/>
      <c r="J19" s="105"/>
      <c r="K19" s="105"/>
      <c r="L19" s="107"/>
      <c r="M19" s="98">
        <v>0.611111111111111</v>
      </c>
      <c r="N19" s="99">
        <f t="shared" si="0"/>
        <v>0.5937499999999999</v>
      </c>
      <c r="O19" s="100" t="s">
        <v>66</v>
      </c>
      <c r="P19" s="101">
        <f t="shared" si="1"/>
        <v>0.6006944444444444</v>
      </c>
    </row>
    <row r="20" spans="1:16" ht="15" customHeight="1">
      <c r="A20" s="5"/>
      <c r="B20" s="91"/>
      <c r="C20" s="91"/>
      <c r="D20" s="91"/>
      <c r="E20" s="92"/>
      <c r="F20" s="91"/>
      <c r="G20" s="93"/>
      <c r="H20" s="88"/>
      <c r="I20" s="48"/>
      <c r="J20" s="48"/>
      <c r="K20" s="48"/>
      <c r="L20" s="48"/>
      <c r="M20" s="50"/>
      <c r="N20" s="50"/>
      <c r="O20" s="46"/>
      <c r="P20" s="50"/>
    </row>
    <row r="21" spans="1:2" ht="18.75" customHeight="1">
      <c r="A21" s="5"/>
      <c r="B21" s="11" t="s">
        <v>20</v>
      </c>
    </row>
    <row r="22" ht="7.5" customHeight="1" thickBot="1">
      <c r="A22" s="5"/>
    </row>
    <row r="23" spans="1:16" ht="15.75" customHeight="1">
      <c r="A23" s="5"/>
      <c r="B23" s="125" t="s">
        <v>68</v>
      </c>
      <c r="C23" s="126"/>
      <c r="D23" s="127"/>
      <c r="E23" s="14" t="s">
        <v>2</v>
      </c>
      <c r="F23" s="15"/>
      <c r="G23" s="126"/>
      <c r="H23" s="126"/>
      <c r="I23" s="126"/>
      <c r="J23" s="126"/>
      <c r="K23" s="12"/>
      <c r="L23" s="12"/>
      <c r="M23" s="14" t="s">
        <v>4</v>
      </c>
      <c r="N23" s="128" t="s">
        <v>5</v>
      </c>
      <c r="O23" s="126"/>
      <c r="P23" s="129"/>
    </row>
    <row r="24" spans="1:16" ht="15.75" customHeight="1">
      <c r="A24" s="5">
        <v>27</v>
      </c>
      <c r="B24" s="114">
        <v>1</v>
      </c>
      <c r="C24" s="66" t="s">
        <v>11</v>
      </c>
      <c r="D24" s="108" t="s">
        <v>16</v>
      </c>
      <c r="E24" s="113" t="s">
        <v>23</v>
      </c>
      <c r="F24" s="44" t="s">
        <v>18</v>
      </c>
      <c r="G24" s="46"/>
      <c r="H24" s="47"/>
      <c r="I24" s="46"/>
      <c r="J24" s="46"/>
      <c r="K24" s="48"/>
      <c r="L24" s="46"/>
      <c r="M24" s="49">
        <v>0.4166666666666667</v>
      </c>
      <c r="N24" s="50">
        <f aca="true" t="shared" si="2" ref="N24:N29">M24-"0:30"</f>
        <v>0.39583333333333337</v>
      </c>
      <c r="O24" s="46" t="s">
        <v>59</v>
      </c>
      <c r="P24" s="51">
        <f aca="true" t="shared" si="3" ref="P24:P29">M24-"0:2０"</f>
        <v>0.4027777777777778</v>
      </c>
    </row>
    <row r="25" spans="1:16" ht="15.75" customHeight="1">
      <c r="A25" s="5">
        <v>22</v>
      </c>
      <c r="B25" s="17">
        <v>2</v>
      </c>
      <c r="C25" s="18" t="s">
        <v>11</v>
      </c>
      <c r="D25" s="111" t="s">
        <v>7</v>
      </c>
      <c r="E25" s="54" t="s">
        <v>67</v>
      </c>
      <c r="F25" s="53" t="s">
        <v>18</v>
      </c>
      <c r="G25" s="55"/>
      <c r="H25" s="57"/>
      <c r="I25" s="57"/>
      <c r="J25" s="22"/>
      <c r="K25" s="22"/>
      <c r="L25" s="22"/>
      <c r="M25" s="56">
        <v>0.4375</v>
      </c>
      <c r="N25" s="24">
        <f t="shared" si="2"/>
        <v>0.4166666666666667</v>
      </c>
      <c r="O25" s="26" t="s">
        <v>66</v>
      </c>
      <c r="P25" s="27">
        <f t="shared" si="3"/>
        <v>0.4236111111111111</v>
      </c>
    </row>
    <row r="26" spans="1:16" ht="15.75" customHeight="1">
      <c r="A26" s="5"/>
      <c r="B26" s="17">
        <v>3</v>
      </c>
      <c r="C26" s="18" t="s">
        <v>11</v>
      </c>
      <c r="D26" s="18" t="s">
        <v>7</v>
      </c>
      <c r="E26" s="54" t="s">
        <v>23</v>
      </c>
      <c r="F26" s="53" t="s">
        <v>18</v>
      </c>
      <c r="G26" s="55"/>
      <c r="H26" s="57"/>
      <c r="I26" s="57"/>
      <c r="J26" s="22"/>
      <c r="K26" s="22"/>
      <c r="L26" s="22"/>
      <c r="M26" s="56">
        <v>0.4791666666666667</v>
      </c>
      <c r="N26" s="24">
        <f t="shared" si="2"/>
        <v>0.45833333333333337</v>
      </c>
      <c r="O26" s="26" t="s">
        <v>66</v>
      </c>
      <c r="P26" s="27">
        <f t="shared" si="3"/>
        <v>0.4652777777777778</v>
      </c>
    </row>
    <row r="27" spans="1:16" ht="15.75" customHeight="1">
      <c r="A27" s="5"/>
      <c r="B27" s="17">
        <v>4</v>
      </c>
      <c r="C27" s="18" t="s">
        <v>11</v>
      </c>
      <c r="D27" s="18" t="s">
        <v>9</v>
      </c>
      <c r="E27" s="54" t="s">
        <v>27</v>
      </c>
      <c r="F27" s="53" t="s">
        <v>18</v>
      </c>
      <c r="G27" s="55"/>
      <c r="H27" s="21"/>
      <c r="I27" s="22"/>
      <c r="J27" s="22"/>
      <c r="K27" s="22"/>
      <c r="L27" s="22"/>
      <c r="M27" s="56">
        <v>0.5</v>
      </c>
      <c r="N27" s="24">
        <f t="shared" si="2"/>
        <v>0.4791666666666667</v>
      </c>
      <c r="O27" s="26" t="s">
        <v>66</v>
      </c>
      <c r="P27" s="27">
        <f t="shared" si="3"/>
        <v>0.4861111111111111</v>
      </c>
    </row>
    <row r="28" spans="1:16" ht="15.75" customHeight="1">
      <c r="A28" s="5"/>
      <c r="B28" s="17">
        <v>5</v>
      </c>
      <c r="C28" s="79" t="s">
        <v>11</v>
      </c>
      <c r="D28" s="79" t="s">
        <v>16</v>
      </c>
      <c r="E28" s="110" t="s">
        <v>25</v>
      </c>
      <c r="F28" s="53"/>
      <c r="G28" s="55"/>
      <c r="H28" s="21"/>
      <c r="I28" s="22"/>
      <c r="J28" s="22"/>
      <c r="K28" s="22"/>
      <c r="L28" s="22"/>
      <c r="M28" s="56">
        <v>0.5416666666666666</v>
      </c>
      <c r="N28" s="24">
        <f t="shared" si="2"/>
        <v>0.5208333333333333</v>
      </c>
      <c r="O28" s="26" t="s">
        <v>66</v>
      </c>
      <c r="P28" s="27">
        <f t="shared" si="3"/>
        <v>0.5277777777777778</v>
      </c>
    </row>
    <row r="29" spans="1:16" ht="15.75" customHeight="1" thickBot="1">
      <c r="A29" s="5"/>
      <c r="B29" s="32">
        <v>5</v>
      </c>
      <c r="C29" s="94" t="s">
        <v>11</v>
      </c>
      <c r="D29" s="94" t="s">
        <v>7</v>
      </c>
      <c r="E29" s="102" t="s">
        <v>25</v>
      </c>
      <c r="F29" s="103" t="s">
        <v>18</v>
      </c>
      <c r="G29" s="104"/>
      <c r="H29" s="97"/>
      <c r="I29" s="105"/>
      <c r="J29" s="105"/>
      <c r="K29" s="105"/>
      <c r="L29" s="105"/>
      <c r="M29" s="106">
        <v>0.5416666666666666</v>
      </c>
      <c r="N29" s="98">
        <f t="shared" si="2"/>
        <v>0.5208333333333333</v>
      </c>
      <c r="O29" s="100" t="s">
        <v>66</v>
      </c>
      <c r="P29" s="101">
        <f t="shared" si="3"/>
        <v>0.5277777777777778</v>
      </c>
    </row>
    <row r="30" spans="1:16" ht="15" customHeight="1">
      <c r="A30" s="5"/>
      <c r="B30" s="116"/>
      <c r="C30" s="117"/>
      <c r="D30" s="117"/>
      <c r="E30" s="118"/>
      <c r="F30" s="119"/>
      <c r="G30" s="120"/>
      <c r="H30" s="120"/>
      <c r="I30" s="118"/>
      <c r="J30" s="118"/>
      <c r="K30" s="118"/>
      <c r="L30" s="118"/>
      <c r="M30" s="121"/>
      <c r="N30" s="121"/>
      <c r="O30" s="119"/>
      <c r="P30" s="121"/>
    </row>
    <row r="31" spans="1:13" ht="18.75">
      <c r="A31" s="5"/>
      <c r="B31" s="11" t="s">
        <v>28</v>
      </c>
      <c r="F31" s="124" t="s">
        <v>81</v>
      </c>
      <c r="G31" s="124"/>
      <c r="H31" s="124"/>
      <c r="I31" s="124"/>
      <c r="J31" s="124"/>
      <c r="K31" s="124"/>
      <c r="L31" s="124"/>
      <c r="M31" s="124"/>
    </row>
    <row r="32" spans="1:13" ht="7.5" customHeight="1" thickBot="1">
      <c r="A32" s="5"/>
      <c r="F32" s="89"/>
      <c r="G32" s="89"/>
      <c r="H32" s="89"/>
      <c r="I32" s="89"/>
      <c r="J32" s="89"/>
      <c r="K32" s="89"/>
      <c r="L32" s="89"/>
      <c r="M32" s="89"/>
    </row>
    <row r="33" spans="1:16" ht="15.75" customHeight="1">
      <c r="A33" s="5"/>
      <c r="B33" s="125" t="s">
        <v>68</v>
      </c>
      <c r="C33" s="126"/>
      <c r="D33" s="127"/>
      <c r="E33" s="14" t="s">
        <v>2</v>
      </c>
      <c r="F33" s="15"/>
      <c r="G33" s="126" t="s">
        <v>69</v>
      </c>
      <c r="H33" s="126"/>
      <c r="I33" s="126"/>
      <c r="J33" s="126"/>
      <c r="K33" s="12"/>
      <c r="L33" s="13"/>
      <c r="M33" s="16" t="s">
        <v>4</v>
      </c>
      <c r="N33" s="128" t="s">
        <v>5</v>
      </c>
      <c r="O33" s="126"/>
      <c r="P33" s="129"/>
    </row>
    <row r="34" spans="1:16" ht="15.75" customHeight="1">
      <c r="A34" s="5"/>
      <c r="B34" s="17">
        <v>1</v>
      </c>
      <c r="C34" s="18" t="s">
        <v>11</v>
      </c>
      <c r="D34" s="18" t="s">
        <v>7</v>
      </c>
      <c r="E34" s="19" t="s">
        <v>78</v>
      </c>
      <c r="F34" s="18" t="s">
        <v>12</v>
      </c>
      <c r="G34" s="20">
        <v>3</v>
      </c>
      <c r="H34" s="21">
        <v>2</v>
      </c>
      <c r="I34" s="26" t="s">
        <v>71</v>
      </c>
      <c r="J34" s="22">
        <v>1</v>
      </c>
      <c r="K34" s="86" t="s">
        <v>74</v>
      </c>
      <c r="L34" s="23">
        <v>6</v>
      </c>
      <c r="M34" s="25">
        <v>0.3958333333333333</v>
      </c>
      <c r="N34" s="25">
        <f>M34-"0:25"</f>
        <v>0.3784722222222222</v>
      </c>
      <c r="O34" s="26" t="s">
        <v>66</v>
      </c>
      <c r="P34" s="27">
        <f>M34-"0:15"</f>
        <v>0.38541666666666663</v>
      </c>
    </row>
    <row r="35" spans="1:16" ht="15.75" customHeight="1">
      <c r="A35" s="5"/>
      <c r="B35" s="17">
        <v>2</v>
      </c>
      <c r="C35" s="18" t="s">
        <v>11</v>
      </c>
      <c r="D35" s="18" t="s">
        <v>16</v>
      </c>
      <c r="E35" s="19" t="s">
        <v>73</v>
      </c>
      <c r="F35" s="18" t="s">
        <v>12</v>
      </c>
      <c r="G35" s="20">
        <v>3</v>
      </c>
      <c r="H35" s="21">
        <v>2</v>
      </c>
      <c r="I35" s="26" t="s">
        <v>71</v>
      </c>
      <c r="J35" s="22">
        <v>1</v>
      </c>
      <c r="K35" s="86" t="s">
        <v>74</v>
      </c>
      <c r="L35" s="23">
        <v>6</v>
      </c>
      <c r="M35" s="25">
        <v>0.40625</v>
      </c>
      <c r="N35" s="25">
        <f aca="true" t="shared" si="4" ref="N35:N51">M35-"0:25"</f>
        <v>0.3888888888888889</v>
      </c>
      <c r="O35" s="26" t="s">
        <v>66</v>
      </c>
      <c r="P35" s="27">
        <f aca="true" t="shared" si="5" ref="P35:P51">M35-"0:15"</f>
        <v>0.3958333333333333</v>
      </c>
    </row>
    <row r="36" spans="1:16" ht="15.75" customHeight="1">
      <c r="A36" s="5">
        <v>60</v>
      </c>
      <c r="B36" s="17">
        <v>3</v>
      </c>
      <c r="C36" s="18" t="s">
        <v>11</v>
      </c>
      <c r="D36" s="18" t="s">
        <v>7</v>
      </c>
      <c r="E36" s="19" t="s">
        <v>47</v>
      </c>
      <c r="F36" s="18" t="s">
        <v>12</v>
      </c>
      <c r="G36" s="20">
        <f>A36/8</f>
        <v>7.5</v>
      </c>
      <c r="H36" s="21">
        <v>2</v>
      </c>
      <c r="I36" s="26" t="s">
        <v>34</v>
      </c>
      <c r="J36" s="22">
        <v>1</v>
      </c>
      <c r="K36" s="86" t="s">
        <v>44</v>
      </c>
      <c r="L36" s="23">
        <v>6</v>
      </c>
      <c r="M36" s="25">
        <v>0.4375</v>
      </c>
      <c r="N36" s="25">
        <f t="shared" si="4"/>
        <v>0.4201388888888889</v>
      </c>
      <c r="O36" s="26" t="s">
        <v>66</v>
      </c>
      <c r="P36" s="27">
        <f t="shared" si="5"/>
        <v>0.4270833333333333</v>
      </c>
    </row>
    <row r="37" spans="1:16" ht="15.75" customHeight="1">
      <c r="A37" s="5"/>
      <c r="B37" s="17">
        <v>4</v>
      </c>
      <c r="C37" s="18" t="s">
        <v>11</v>
      </c>
      <c r="D37" s="18" t="s">
        <v>16</v>
      </c>
      <c r="E37" s="19" t="s">
        <v>47</v>
      </c>
      <c r="F37" s="18" t="s">
        <v>12</v>
      </c>
      <c r="G37" s="20"/>
      <c r="H37" s="21">
        <v>3</v>
      </c>
      <c r="I37" s="26" t="s">
        <v>58</v>
      </c>
      <c r="J37" s="22">
        <v>1</v>
      </c>
      <c r="K37" s="86" t="s">
        <v>76</v>
      </c>
      <c r="L37" s="23">
        <v>5</v>
      </c>
      <c r="M37" s="25">
        <v>0.4444444444444444</v>
      </c>
      <c r="N37" s="25">
        <f t="shared" si="4"/>
        <v>0.4270833333333333</v>
      </c>
      <c r="O37" s="26" t="s">
        <v>66</v>
      </c>
      <c r="P37" s="27">
        <f t="shared" si="5"/>
        <v>0.43402777777777773</v>
      </c>
    </row>
    <row r="38" spans="1:16" ht="15.75" customHeight="1">
      <c r="A38" s="5"/>
      <c r="B38" s="17">
        <v>5</v>
      </c>
      <c r="C38" s="18" t="s">
        <v>11</v>
      </c>
      <c r="D38" s="18" t="s">
        <v>7</v>
      </c>
      <c r="E38" s="19" t="s">
        <v>79</v>
      </c>
      <c r="F38" s="18" t="s">
        <v>12</v>
      </c>
      <c r="G38" s="20"/>
      <c r="H38" s="21">
        <v>2</v>
      </c>
      <c r="I38" s="26" t="s">
        <v>34</v>
      </c>
      <c r="J38" s="22">
        <v>1</v>
      </c>
      <c r="K38" s="86" t="s">
        <v>44</v>
      </c>
      <c r="L38" s="23">
        <v>6</v>
      </c>
      <c r="M38" s="25">
        <v>0.46527777777777773</v>
      </c>
      <c r="N38" s="25">
        <f>M38-"0:25"</f>
        <v>0.44791666666666663</v>
      </c>
      <c r="O38" s="26" t="s">
        <v>66</v>
      </c>
      <c r="P38" s="27">
        <f>M38-"0:15"</f>
        <v>0.45486111111111105</v>
      </c>
    </row>
    <row r="39" spans="1:16" ht="15.75" customHeight="1">
      <c r="A39" s="5"/>
      <c r="B39" s="17">
        <v>6</v>
      </c>
      <c r="C39" s="18" t="s">
        <v>11</v>
      </c>
      <c r="D39" s="18" t="s">
        <v>16</v>
      </c>
      <c r="E39" s="19" t="s">
        <v>48</v>
      </c>
      <c r="F39" s="18" t="s">
        <v>12</v>
      </c>
      <c r="G39" s="20"/>
      <c r="H39" s="21">
        <v>2</v>
      </c>
      <c r="I39" s="26" t="s">
        <v>34</v>
      </c>
      <c r="J39" s="22">
        <v>1</v>
      </c>
      <c r="K39" s="86" t="s">
        <v>44</v>
      </c>
      <c r="L39" s="23">
        <v>6</v>
      </c>
      <c r="M39" s="25">
        <v>0.47222222222222227</v>
      </c>
      <c r="N39" s="25">
        <f>M39-"0:25"</f>
        <v>0.45486111111111116</v>
      </c>
      <c r="O39" s="26" t="s">
        <v>66</v>
      </c>
      <c r="P39" s="27">
        <f>M39-"0:15"</f>
        <v>0.4618055555555556</v>
      </c>
    </row>
    <row r="40" spans="1:16" ht="15.75" customHeight="1">
      <c r="A40" s="5">
        <v>24</v>
      </c>
      <c r="B40" s="17">
        <v>7</v>
      </c>
      <c r="C40" s="18" t="s">
        <v>11</v>
      </c>
      <c r="D40" s="18" t="s">
        <v>7</v>
      </c>
      <c r="E40" s="19" t="s">
        <v>45</v>
      </c>
      <c r="F40" s="18" t="s">
        <v>18</v>
      </c>
      <c r="G40" s="20"/>
      <c r="H40" s="21"/>
      <c r="I40" s="26"/>
      <c r="J40" s="22"/>
      <c r="K40" s="86"/>
      <c r="L40" s="23"/>
      <c r="M40" s="25">
        <v>0.49652777777777773</v>
      </c>
      <c r="N40" s="25">
        <f t="shared" si="4"/>
        <v>0.47916666666666663</v>
      </c>
      <c r="O40" s="26" t="s">
        <v>66</v>
      </c>
      <c r="P40" s="27">
        <f t="shared" si="5"/>
        <v>0.48611111111111105</v>
      </c>
    </row>
    <row r="41" spans="1:16" ht="15.75" customHeight="1">
      <c r="A41" s="5"/>
      <c r="B41" s="17">
        <v>8</v>
      </c>
      <c r="C41" s="18" t="s">
        <v>11</v>
      </c>
      <c r="D41" s="18" t="s">
        <v>9</v>
      </c>
      <c r="E41" s="19" t="s">
        <v>77</v>
      </c>
      <c r="F41" s="18" t="s">
        <v>18</v>
      </c>
      <c r="G41" s="20"/>
      <c r="H41" s="21"/>
      <c r="I41" s="26"/>
      <c r="J41" s="22"/>
      <c r="K41" s="86"/>
      <c r="L41" s="23"/>
      <c r="M41" s="25">
        <v>0.5104166666666666</v>
      </c>
      <c r="N41" s="25">
        <f>M41-"0:25"</f>
        <v>0.4930555555555555</v>
      </c>
      <c r="O41" s="26" t="s">
        <v>66</v>
      </c>
      <c r="P41" s="27">
        <f>M41-"0:15"</f>
        <v>0.49999999999999994</v>
      </c>
    </row>
    <row r="42" spans="1:16" ht="15.75" customHeight="1">
      <c r="A42" s="5">
        <v>58</v>
      </c>
      <c r="B42" s="17">
        <v>9</v>
      </c>
      <c r="C42" s="18" t="s">
        <v>11</v>
      </c>
      <c r="D42" s="18" t="s">
        <v>7</v>
      </c>
      <c r="E42" s="19" t="s">
        <v>61</v>
      </c>
      <c r="F42" s="18" t="s">
        <v>18</v>
      </c>
      <c r="G42" s="20">
        <f>A42/8</f>
        <v>7.25</v>
      </c>
      <c r="H42" s="21"/>
      <c r="I42" s="22"/>
      <c r="J42" s="22"/>
      <c r="K42" s="22"/>
      <c r="L42" s="23"/>
      <c r="M42" s="25">
        <v>0.5277777777777778</v>
      </c>
      <c r="N42" s="25">
        <f t="shared" si="4"/>
        <v>0.5104166666666666</v>
      </c>
      <c r="O42" s="26" t="s">
        <v>66</v>
      </c>
      <c r="P42" s="27">
        <f t="shared" si="5"/>
        <v>0.5173611111111112</v>
      </c>
    </row>
    <row r="43" spans="1:16" ht="15.75" customHeight="1">
      <c r="A43" s="5"/>
      <c r="B43" s="17">
        <v>10</v>
      </c>
      <c r="C43" s="18" t="s">
        <v>11</v>
      </c>
      <c r="D43" s="18" t="s">
        <v>16</v>
      </c>
      <c r="E43" s="19" t="s">
        <v>61</v>
      </c>
      <c r="F43" s="18" t="s">
        <v>18</v>
      </c>
      <c r="G43" s="20"/>
      <c r="H43" s="21"/>
      <c r="I43" s="22"/>
      <c r="J43" s="22"/>
      <c r="K43" s="22"/>
      <c r="L43" s="23"/>
      <c r="M43" s="25">
        <v>0.5347222222222222</v>
      </c>
      <c r="N43" s="25">
        <f t="shared" si="4"/>
        <v>0.517361111111111</v>
      </c>
      <c r="O43" s="26" t="s">
        <v>66</v>
      </c>
      <c r="P43" s="27">
        <f t="shared" si="5"/>
        <v>0.5243055555555556</v>
      </c>
    </row>
    <row r="44" spans="1:16" ht="15.75" customHeight="1">
      <c r="A44" s="5"/>
      <c r="B44" s="17">
        <v>11</v>
      </c>
      <c r="C44" s="18" t="s">
        <v>11</v>
      </c>
      <c r="D44" s="18" t="s">
        <v>7</v>
      </c>
      <c r="E44" s="19" t="s">
        <v>64</v>
      </c>
      <c r="F44" s="18" t="s">
        <v>18</v>
      </c>
      <c r="G44" s="20"/>
      <c r="H44" s="21"/>
      <c r="I44" s="22"/>
      <c r="J44" s="22"/>
      <c r="K44" s="22"/>
      <c r="L44" s="23"/>
      <c r="M44" s="25">
        <v>0.5416666666666666</v>
      </c>
      <c r="N44" s="25">
        <f t="shared" si="4"/>
        <v>0.5243055555555555</v>
      </c>
      <c r="O44" s="26" t="s">
        <v>66</v>
      </c>
      <c r="P44" s="27">
        <f t="shared" si="5"/>
        <v>0.53125</v>
      </c>
    </row>
    <row r="45" spans="1:16" ht="15.75" customHeight="1">
      <c r="A45" s="5"/>
      <c r="B45" s="17">
        <v>12</v>
      </c>
      <c r="C45" s="18" t="s">
        <v>11</v>
      </c>
      <c r="D45" s="18" t="s">
        <v>7</v>
      </c>
      <c r="E45" s="19" t="s">
        <v>62</v>
      </c>
      <c r="F45" s="18" t="s">
        <v>18</v>
      </c>
      <c r="G45" s="20"/>
      <c r="H45" s="21"/>
      <c r="I45" s="22"/>
      <c r="J45" s="22"/>
      <c r="K45" s="22"/>
      <c r="L45" s="23"/>
      <c r="M45" s="25">
        <v>0.5555555555555556</v>
      </c>
      <c r="N45" s="25">
        <f t="shared" si="4"/>
        <v>0.5381944444444444</v>
      </c>
      <c r="O45" s="26" t="s">
        <v>66</v>
      </c>
      <c r="P45" s="27">
        <f t="shared" si="5"/>
        <v>0.545138888888889</v>
      </c>
    </row>
    <row r="46" spans="1:16" ht="15.75" customHeight="1">
      <c r="A46" s="5"/>
      <c r="B46" s="17">
        <v>13</v>
      </c>
      <c r="C46" s="18" t="s">
        <v>11</v>
      </c>
      <c r="D46" s="18" t="s">
        <v>16</v>
      </c>
      <c r="E46" s="19" t="s">
        <v>62</v>
      </c>
      <c r="F46" s="18" t="s">
        <v>18</v>
      </c>
      <c r="G46" s="20"/>
      <c r="H46" s="21"/>
      <c r="I46" s="22"/>
      <c r="J46" s="22"/>
      <c r="K46" s="22"/>
      <c r="L46" s="23"/>
      <c r="M46" s="25">
        <v>0.5590277777777778</v>
      </c>
      <c r="N46" s="25">
        <f t="shared" si="4"/>
        <v>0.5416666666666666</v>
      </c>
      <c r="O46" s="26" t="s">
        <v>66</v>
      </c>
      <c r="P46" s="27">
        <f t="shared" si="5"/>
        <v>0.5486111111111112</v>
      </c>
    </row>
    <row r="47" spans="1:16" ht="15.75" customHeight="1">
      <c r="A47" s="5"/>
      <c r="B47" s="17">
        <v>14</v>
      </c>
      <c r="C47" s="18" t="s">
        <v>11</v>
      </c>
      <c r="D47" s="18" t="s">
        <v>14</v>
      </c>
      <c r="E47" s="19" t="s">
        <v>63</v>
      </c>
      <c r="F47" s="18" t="s">
        <v>18</v>
      </c>
      <c r="G47" s="20"/>
      <c r="H47" s="22"/>
      <c r="I47" s="22"/>
      <c r="J47" s="22"/>
      <c r="K47" s="22"/>
      <c r="L47" s="23"/>
      <c r="M47" s="25">
        <v>0.5694444444444444</v>
      </c>
      <c r="N47" s="25">
        <f t="shared" si="4"/>
        <v>0.5520833333333333</v>
      </c>
      <c r="O47" s="26" t="s">
        <v>66</v>
      </c>
      <c r="P47" s="27">
        <f t="shared" si="5"/>
        <v>0.5590277777777778</v>
      </c>
    </row>
    <row r="48" spans="1:16" ht="15.75" customHeight="1">
      <c r="A48" s="5"/>
      <c r="B48" s="17">
        <v>15</v>
      </c>
      <c r="C48" s="18" t="s">
        <v>11</v>
      </c>
      <c r="D48" s="18" t="s">
        <v>9</v>
      </c>
      <c r="E48" s="19" t="s">
        <v>49</v>
      </c>
      <c r="F48" s="18" t="s">
        <v>18</v>
      </c>
      <c r="G48" s="20"/>
      <c r="H48" s="21"/>
      <c r="I48" s="22"/>
      <c r="J48" s="22"/>
      <c r="K48" s="22"/>
      <c r="L48" s="23"/>
      <c r="M48" s="25">
        <v>0.576388888888889</v>
      </c>
      <c r="N48" s="25">
        <f t="shared" si="4"/>
        <v>0.5590277777777778</v>
      </c>
      <c r="O48" s="26" t="s">
        <v>66</v>
      </c>
      <c r="P48" s="27">
        <f t="shared" si="5"/>
        <v>0.5659722222222223</v>
      </c>
    </row>
    <row r="49" spans="1:16" ht="15.75" customHeight="1">
      <c r="A49" s="5"/>
      <c r="B49" s="17">
        <v>16</v>
      </c>
      <c r="C49" s="18" t="s">
        <v>11</v>
      </c>
      <c r="D49" s="18" t="s">
        <v>16</v>
      </c>
      <c r="E49" s="19" t="s">
        <v>65</v>
      </c>
      <c r="F49" s="18" t="s">
        <v>18</v>
      </c>
      <c r="G49" s="20"/>
      <c r="H49" s="21"/>
      <c r="I49" s="26"/>
      <c r="J49" s="22"/>
      <c r="K49" s="22"/>
      <c r="L49" s="23"/>
      <c r="M49" s="25">
        <v>0.5868055555555556</v>
      </c>
      <c r="N49" s="25">
        <f t="shared" si="4"/>
        <v>0.5694444444444444</v>
      </c>
      <c r="O49" s="26" t="s">
        <v>66</v>
      </c>
      <c r="P49" s="27">
        <f t="shared" si="5"/>
        <v>0.576388888888889</v>
      </c>
    </row>
    <row r="50" spans="1:16" ht="15.75" customHeight="1">
      <c r="A50" s="5"/>
      <c r="B50" s="17">
        <v>17</v>
      </c>
      <c r="C50" s="18" t="s">
        <v>11</v>
      </c>
      <c r="D50" s="18" t="s">
        <v>7</v>
      </c>
      <c r="E50" s="19" t="s">
        <v>60</v>
      </c>
      <c r="F50" s="18" t="s">
        <v>18</v>
      </c>
      <c r="G50" s="20"/>
      <c r="H50" s="21"/>
      <c r="I50" s="22"/>
      <c r="J50" s="22"/>
      <c r="K50" s="22"/>
      <c r="L50" s="23"/>
      <c r="M50" s="25">
        <v>0.6319444444444444</v>
      </c>
      <c r="N50" s="25">
        <f t="shared" si="4"/>
        <v>0.6145833333333333</v>
      </c>
      <c r="O50" s="26" t="s">
        <v>66</v>
      </c>
      <c r="P50" s="27">
        <f t="shared" si="5"/>
        <v>0.6215277777777778</v>
      </c>
    </row>
    <row r="51" spans="1:16" ht="15.75" customHeight="1" thickBot="1">
      <c r="A51" s="5">
        <v>58</v>
      </c>
      <c r="B51" s="32">
        <v>18</v>
      </c>
      <c r="C51" s="33" t="s">
        <v>11</v>
      </c>
      <c r="D51" s="33" t="s">
        <v>16</v>
      </c>
      <c r="E51" s="34" t="s">
        <v>43</v>
      </c>
      <c r="F51" s="33" t="s">
        <v>18</v>
      </c>
      <c r="G51" s="96">
        <f>A51/8</f>
        <v>7.25</v>
      </c>
      <c r="H51" s="97"/>
      <c r="I51" s="105"/>
      <c r="J51" s="105"/>
      <c r="K51" s="105"/>
      <c r="L51" s="107"/>
      <c r="M51" s="99">
        <v>0.638888888888889</v>
      </c>
      <c r="N51" s="99">
        <f t="shared" si="4"/>
        <v>0.6215277777777778</v>
      </c>
      <c r="O51" s="100" t="s">
        <v>66</v>
      </c>
      <c r="P51" s="101">
        <f t="shared" si="5"/>
        <v>0.6284722222222223</v>
      </c>
    </row>
    <row r="52" spans="1:16" ht="15.75" customHeight="1">
      <c r="A52" s="5"/>
      <c r="B52" s="7"/>
      <c r="C52" s="7"/>
      <c r="D52" s="7"/>
      <c r="E52" s="8"/>
      <c r="F52" s="7"/>
      <c r="G52" s="9"/>
      <c r="H52" s="9"/>
      <c r="I52" s="8"/>
      <c r="J52" s="8"/>
      <c r="K52" s="8"/>
      <c r="L52" s="8"/>
      <c r="M52" s="10"/>
      <c r="N52" s="10"/>
      <c r="O52" s="7"/>
      <c r="P52" s="10"/>
    </row>
    <row r="53" spans="1:2" ht="18.75" customHeight="1">
      <c r="A53" s="5"/>
      <c r="B53" s="11" t="s">
        <v>29</v>
      </c>
    </row>
    <row r="54" spans="1:2" ht="7.5" customHeight="1" thickBot="1">
      <c r="A54" s="5"/>
      <c r="B54" s="11"/>
    </row>
    <row r="55" spans="1:16" ht="15.75" customHeight="1">
      <c r="A55" s="5"/>
      <c r="B55" s="125" t="s">
        <v>68</v>
      </c>
      <c r="C55" s="126"/>
      <c r="D55" s="127"/>
      <c r="E55" s="14" t="s">
        <v>2</v>
      </c>
      <c r="F55" s="15"/>
      <c r="G55" s="126"/>
      <c r="H55" s="126"/>
      <c r="I55" s="126"/>
      <c r="J55" s="126"/>
      <c r="K55" s="12"/>
      <c r="L55" s="12"/>
      <c r="M55" s="14" t="s">
        <v>4</v>
      </c>
      <c r="N55" s="126" t="s">
        <v>5</v>
      </c>
      <c r="O55" s="126"/>
      <c r="P55" s="129"/>
    </row>
    <row r="56" spans="1:16" ht="15.75" customHeight="1">
      <c r="A56" s="5">
        <v>29</v>
      </c>
      <c r="B56" s="17">
        <v>1</v>
      </c>
      <c r="C56" s="18" t="s">
        <v>11</v>
      </c>
      <c r="D56" s="18" t="s">
        <v>16</v>
      </c>
      <c r="E56" s="19" t="s">
        <v>31</v>
      </c>
      <c r="F56" s="18" t="s">
        <v>18</v>
      </c>
      <c r="G56" s="55"/>
      <c r="H56" s="21"/>
      <c r="I56" s="22"/>
      <c r="J56" s="22"/>
      <c r="K56" s="22"/>
      <c r="L56" s="22"/>
      <c r="M56" s="56">
        <v>0.3958333333333333</v>
      </c>
      <c r="N56" s="24">
        <f aca="true" t="shared" si="6" ref="N56:N62">M56-"0:30"</f>
        <v>0.375</v>
      </c>
      <c r="O56" s="26" t="s">
        <v>59</v>
      </c>
      <c r="P56" s="27">
        <f>M56-"0:2０"</f>
        <v>0.3819444444444444</v>
      </c>
    </row>
    <row r="57" spans="1:16" ht="15.75" customHeight="1">
      <c r="A57" s="5">
        <v>19</v>
      </c>
      <c r="B57" s="17">
        <v>1</v>
      </c>
      <c r="C57" s="18" t="s">
        <v>11</v>
      </c>
      <c r="D57" s="18" t="s">
        <v>14</v>
      </c>
      <c r="E57" s="19" t="s">
        <v>21</v>
      </c>
      <c r="F57" s="18" t="s">
        <v>18</v>
      </c>
      <c r="G57" s="55"/>
      <c r="H57" s="21"/>
      <c r="I57" s="22"/>
      <c r="J57" s="22"/>
      <c r="K57" s="22"/>
      <c r="L57" s="22"/>
      <c r="M57" s="56">
        <v>0.3958333333333333</v>
      </c>
      <c r="N57" s="24">
        <f t="shared" si="6"/>
        <v>0.375</v>
      </c>
      <c r="O57" s="26" t="s">
        <v>59</v>
      </c>
      <c r="P57" s="27">
        <f>M57-"0:2０"</f>
        <v>0.3819444444444444</v>
      </c>
    </row>
    <row r="58" spans="1:16" ht="15.75" customHeight="1">
      <c r="A58" s="5">
        <v>46</v>
      </c>
      <c r="B58" s="78">
        <v>1</v>
      </c>
      <c r="C58" s="79" t="s">
        <v>11</v>
      </c>
      <c r="D58" s="79" t="s">
        <v>16</v>
      </c>
      <c r="E58" s="80" t="s">
        <v>32</v>
      </c>
      <c r="F58" s="79" t="s">
        <v>18</v>
      </c>
      <c r="G58" s="81"/>
      <c r="H58" s="82"/>
      <c r="I58" s="83"/>
      <c r="J58" s="83"/>
      <c r="K58" s="83"/>
      <c r="L58" s="83"/>
      <c r="M58" s="84">
        <v>0.3958333333333333</v>
      </c>
      <c r="N58" s="24">
        <f t="shared" si="6"/>
        <v>0.375</v>
      </c>
      <c r="O58" s="26" t="s">
        <v>59</v>
      </c>
      <c r="P58" s="27">
        <f>M58-"0:2０"</f>
        <v>0.3819444444444444</v>
      </c>
    </row>
    <row r="59" spans="1:16" ht="15.75" customHeight="1">
      <c r="A59" s="5">
        <v>29</v>
      </c>
      <c r="B59" s="17">
        <v>2</v>
      </c>
      <c r="C59" s="18" t="s">
        <v>11</v>
      </c>
      <c r="D59" s="18" t="s">
        <v>16</v>
      </c>
      <c r="E59" s="19" t="s">
        <v>33</v>
      </c>
      <c r="F59" s="18" t="s">
        <v>18</v>
      </c>
      <c r="G59" s="55"/>
      <c r="H59" s="21"/>
      <c r="I59" s="22"/>
      <c r="J59" s="22"/>
      <c r="K59" s="22"/>
      <c r="L59" s="22"/>
      <c r="M59" s="56">
        <v>0.4791666666666667</v>
      </c>
      <c r="N59" s="24">
        <f t="shared" si="6"/>
        <v>0.45833333333333337</v>
      </c>
      <c r="O59" s="26" t="s">
        <v>59</v>
      </c>
      <c r="P59" s="27">
        <f>M59-"0:2０"</f>
        <v>0.4652777777777778</v>
      </c>
    </row>
    <row r="60" spans="1:16" ht="15.75" customHeight="1">
      <c r="A60" s="5"/>
      <c r="B60" s="17">
        <v>2</v>
      </c>
      <c r="C60" s="18" t="s">
        <v>11</v>
      </c>
      <c r="D60" s="18" t="s">
        <v>14</v>
      </c>
      <c r="E60" s="19" t="s">
        <v>33</v>
      </c>
      <c r="F60" s="18" t="s">
        <v>18</v>
      </c>
      <c r="G60" s="55">
        <v>1</v>
      </c>
      <c r="H60" s="21"/>
      <c r="I60" s="22"/>
      <c r="J60" s="22"/>
      <c r="K60" s="22"/>
      <c r="L60" s="22"/>
      <c r="M60" s="56">
        <v>0.4791666666666667</v>
      </c>
      <c r="N60" s="50">
        <f t="shared" si="6"/>
        <v>0.45833333333333337</v>
      </c>
      <c r="O60" s="46" t="s">
        <v>59</v>
      </c>
      <c r="P60" s="51">
        <f>M60-"0:2０"</f>
        <v>0.4652777777777778</v>
      </c>
    </row>
    <row r="61" spans="1:16" ht="15.75" customHeight="1">
      <c r="A61" s="5"/>
      <c r="B61" s="17">
        <v>3</v>
      </c>
      <c r="C61" s="18" t="s">
        <v>11</v>
      </c>
      <c r="D61" s="18" t="s">
        <v>16</v>
      </c>
      <c r="E61" s="19" t="s">
        <v>30</v>
      </c>
      <c r="F61" s="18" t="s">
        <v>18</v>
      </c>
      <c r="G61" s="55"/>
      <c r="H61" s="21"/>
      <c r="I61" s="22"/>
      <c r="J61" s="22"/>
      <c r="K61" s="22"/>
      <c r="L61" s="22"/>
      <c r="M61" s="56">
        <v>0.5416666666666666</v>
      </c>
      <c r="N61" s="24">
        <f t="shared" si="6"/>
        <v>0.5208333333333333</v>
      </c>
      <c r="O61" s="26" t="s">
        <v>59</v>
      </c>
      <c r="P61" s="27">
        <f>M61-"0:２０"</f>
        <v>0.5277777777777778</v>
      </c>
    </row>
    <row r="62" spans="1:16" ht="15.75" customHeight="1" thickBot="1">
      <c r="A62" s="5"/>
      <c r="B62" s="85">
        <v>4</v>
      </c>
      <c r="C62" s="94" t="s">
        <v>11</v>
      </c>
      <c r="D62" s="94" t="s">
        <v>14</v>
      </c>
      <c r="E62" s="95" t="s">
        <v>32</v>
      </c>
      <c r="F62" s="94" t="s">
        <v>18</v>
      </c>
      <c r="G62" s="104"/>
      <c r="H62" s="97"/>
      <c r="I62" s="105"/>
      <c r="J62" s="105"/>
      <c r="K62" s="105"/>
      <c r="L62" s="105"/>
      <c r="M62" s="106">
        <v>0.5729166666666666</v>
      </c>
      <c r="N62" s="98">
        <f t="shared" si="6"/>
        <v>0.5520833333333333</v>
      </c>
      <c r="O62" s="100" t="s">
        <v>59</v>
      </c>
      <c r="P62" s="101">
        <f>M62-"0:2０"</f>
        <v>0.5590277777777778</v>
      </c>
    </row>
    <row r="63" spans="1:16" ht="28.5" customHeight="1">
      <c r="A63" s="5"/>
      <c r="B63" s="7"/>
      <c r="C63" s="7"/>
      <c r="D63" s="7"/>
      <c r="E63" s="8"/>
      <c r="F63" s="7"/>
      <c r="G63" s="9"/>
      <c r="H63" s="9"/>
      <c r="I63" s="8"/>
      <c r="J63" s="8"/>
      <c r="K63" s="8"/>
      <c r="L63" s="8" t="s">
        <v>75</v>
      </c>
      <c r="M63" s="10"/>
      <c r="N63" s="10"/>
      <c r="O63" s="7"/>
      <c r="P63" s="10"/>
    </row>
    <row r="64" ht="19.5" customHeight="1">
      <c r="B64" s="7"/>
    </row>
    <row r="65" ht="19.5" customHeight="1">
      <c r="B65" s="7"/>
    </row>
    <row r="66" spans="2:16" ht="19.5" customHeight="1">
      <c r="B66" s="7"/>
      <c r="C66" s="7"/>
      <c r="D66" s="7"/>
      <c r="E66" s="8"/>
      <c r="F66" s="7"/>
      <c r="G66" s="9"/>
      <c r="H66" s="9"/>
      <c r="I66" s="8"/>
      <c r="J66" s="8"/>
      <c r="K66" s="8"/>
      <c r="L66" s="8"/>
      <c r="M66" s="10"/>
      <c r="N66" s="10"/>
      <c r="O66" s="7"/>
      <c r="P66" s="10"/>
    </row>
    <row r="67" spans="2:16" ht="19.5" customHeight="1">
      <c r="B67" s="7"/>
      <c r="C67" s="7"/>
      <c r="D67" s="7"/>
      <c r="E67" s="8"/>
      <c r="F67" s="7"/>
      <c r="G67" s="9"/>
      <c r="H67" s="9"/>
      <c r="I67" s="8"/>
      <c r="J67" s="8"/>
      <c r="K67" s="8"/>
      <c r="L67" s="8"/>
      <c r="M67" s="10"/>
      <c r="N67" s="10"/>
      <c r="O67" s="7"/>
      <c r="P67" s="10"/>
    </row>
    <row r="68" ht="17.25">
      <c r="K68" s="8"/>
    </row>
    <row r="69" ht="17.25">
      <c r="K69" s="8"/>
    </row>
    <row r="70" ht="17.25">
      <c r="K70" s="8"/>
    </row>
    <row r="71" ht="17.25">
      <c r="K71" s="8"/>
    </row>
    <row r="72" ht="17.25">
      <c r="K72" s="8"/>
    </row>
    <row r="73" ht="17.25">
      <c r="K73" s="8"/>
    </row>
    <row r="74" ht="17.25">
      <c r="K74" s="8"/>
    </row>
    <row r="75" ht="17.25">
      <c r="K75" s="8"/>
    </row>
    <row r="76" ht="17.25">
      <c r="K76" s="8"/>
    </row>
    <row r="77" ht="17.25">
      <c r="K77" s="8"/>
    </row>
    <row r="78" ht="17.25">
      <c r="K78" s="8"/>
    </row>
    <row r="79" ht="17.25">
      <c r="K79" s="8"/>
    </row>
    <row r="80" ht="17.25">
      <c r="K80" s="8"/>
    </row>
    <row r="81" ht="17.25">
      <c r="K81" s="8"/>
    </row>
    <row r="82" ht="17.25">
      <c r="K82" s="8"/>
    </row>
    <row r="83" ht="17.25">
      <c r="K83" s="8"/>
    </row>
    <row r="84" ht="17.25">
      <c r="K84" s="8"/>
    </row>
    <row r="85" ht="17.25">
      <c r="K85" s="8"/>
    </row>
    <row r="86" ht="17.25">
      <c r="K86" s="8"/>
    </row>
    <row r="87" ht="17.25">
      <c r="K87" s="8"/>
    </row>
    <row r="88" ht="17.25">
      <c r="K88" s="8"/>
    </row>
    <row r="89" ht="17.25">
      <c r="K89" s="8"/>
    </row>
    <row r="90" ht="17.25">
      <c r="K90" s="8"/>
    </row>
    <row r="91" ht="17.25">
      <c r="K91" s="8"/>
    </row>
    <row r="92" ht="17.25">
      <c r="K92" s="8"/>
    </row>
    <row r="93" ht="17.25">
      <c r="K93" s="8"/>
    </row>
    <row r="94" ht="17.25">
      <c r="K94" s="8"/>
    </row>
    <row r="95" ht="17.25">
      <c r="K95" s="8"/>
    </row>
    <row r="96" ht="17.25">
      <c r="K96" s="8"/>
    </row>
  </sheetData>
  <sheetProtection/>
  <mergeCells count="15">
    <mergeCell ref="F31:M31"/>
    <mergeCell ref="B55:D55"/>
    <mergeCell ref="G55:J55"/>
    <mergeCell ref="N55:P55"/>
    <mergeCell ref="B33:D33"/>
    <mergeCell ref="G33:J33"/>
    <mergeCell ref="N33:P33"/>
    <mergeCell ref="B1:P1"/>
    <mergeCell ref="F2:M2"/>
    <mergeCell ref="B4:D4"/>
    <mergeCell ref="G4:J4"/>
    <mergeCell ref="N4:P4"/>
    <mergeCell ref="N23:P23"/>
    <mergeCell ref="G23:J23"/>
    <mergeCell ref="B23:D23"/>
  </mergeCells>
  <printOptions horizontalCentered="1"/>
  <pageMargins left="0.4724409448818898" right="0.5905511811023623" top="0.5511811023622047" bottom="0.4724409448818898" header="0.3937007874015748" footer="0.35433070866141736"/>
  <pageSetup firstPageNumber="4" useFirstPageNumber="1" horizontalDpi="300" verticalDpi="300" orientation="portrait" paperSize="9" r:id="rId1"/>
  <headerFooter alignWithMargins="0">
    <oddHeader>&amp;C
</oddHeader>
    <oddFooter>&amp;C- &amp;P -
</oddFoot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8"/>
  <sheetViews>
    <sheetView zoomScalePageLayoutView="0" workbookViewId="0" topLeftCell="B1">
      <selection activeCell="M6" sqref="M6:P34"/>
    </sheetView>
  </sheetViews>
  <sheetFormatPr defaultColWidth="9.00390625" defaultRowHeight="13.5"/>
  <cols>
    <col min="1" max="1" width="4.125" style="1" hidden="1" customWidth="1"/>
    <col min="2" max="3" width="4.125" style="1" customWidth="1"/>
    <col min="4" max="4" width="4.00390625" style="3" customWidth="1"/>
    <col min="5" max="5" width="14.50390625" style="4" customWidth="1"/>
    <col min="6" max="6" width="5.25390625" style="1" customWidth="1"/>
    <col min="7" max="7" width="2.75390625" style="6" hidden="1" customWidth="1"/>
    <col min="8" max="8" width="3.125" style="6" customWidth="1"/>
    <col min="9" max="9" width="3.375" style="4" customWidth="1"/>
    <col min="10" max="11" width="2.625" style="4" customWidth="1"/>
    <col min="12" max="12" width="3.375" style="4" customWidth="1"/>
    <col min="13" max="13" width="15.50390625" style="3" customWidth="1"/>
    <col min="14" max="14" width="11.00390625" style="1" customWidth="1"/>
    <col min="15" max="15" width="3.125" style="1" customWidth="1"/>
    <col min="16" max="16" width="11.00390625" style="1" customWidth="1"/>
  </cols>
  <sheetData>
    <row r="1" spans="2:16" ht="21">
      <c r="B1" s="130" t="s">
        <v>57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2:16" ht="2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6.75" customHeight="1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2:13" ht="18.75" customHeight="1" thickBot="1">
      <c r="B4" s="1" t="s">
        <v>0</v>
      </c>
      <c r="F4" s="124" t="s">
        <v>55</v>
      </c>
      <c r="G4" s="124"/>
      <c r="H4" s="124"/>
      <c r="I4" s="124"/>
      <c r="J4" s="124"/>
      <c r="K4" s="124"/>
      <c r="L4" s="124"/>
      <c r="M4" s="124"/>
    </row>
    <row r="5" spans="2:16" ht="16.5" customHeight="1">
      <c r="B5" s="125" t="s">
        <v>1</v>
      </c>
      <c r="C5" s="126"/>
      <c r="D5" s="127"/>
      <c r="E5" s="14" t="s">
        <v>2</v>
      </c>
      <c r="F5" s="15"/>
      <c r="G5" s="126" t="s">
        <v>3</v>
      </c>
      <c r="H5" s="126"/>
      <c r="I5" s="126"/>
      <c r="J5" s="126"/>
      <c r="K5" s="12"/>
      <c r="L5" s="13"/>
      <c r="M5" s="16" t="s">
        <v>4</v>
      </c>
      <c r="N5" s="128" t="s">
        <v>5</v>
      </c>
      <c r="O5" s="126"/>
      <c r="P5" s="129"/>
    </row>
    <row r="6" spans="1:16" ht="16.5" customHeight="1">
      <c r="A6" s="5">
        <v>56</v>
      </c>
      <c r="B6" s="17">
        <v>1</v>
      </c>
      <c r="C6" s="18" t="s">
        <v>6</v>
      </c>
      <c r="D6" s="18" t="s">
        <v>9</v>
      </c>
      <c r="E6" s="19" t="s">
        <v>10</v>
      </c>
      <c r="F6" s="18"/>
      <c r="G6" s="20">
        <f>A6/8</f>
        <v>7</v>
      </c>
      <c r="H6" s="21"/>
      <c r="I6" s="22"/>
      <c r="J6" s="22"/>
      <c r="K6" s="22"/>
      <c r="L6" s="23"/>
      <c r="M6" s="24">
        <v>0.4166666666666667</v>
      </c>
      <c r="N6" s="25">
        <f aca="true" t="shared" si="0" ref="N6:N34">M6-"0:25"</f>
        <v>0.3993055555555556</v>
      </c>
      <c r="O6" s="26" t="s">
        <v>35</v>
      </c>
      <c r="P6" s="27">
        <f aca="true" t="shared" si="1" ref="P6:P11">M6-"0:15"</f>
        <v>0.40625</v>
      </c>
    </row>
    <row r="7" spans="1:16" ht="16.5" customHeight="1">
      <c r="A7" s="5"/>
      <c r="B7" s="17">
        <v>2</v>
      </c>
      <c r="C7" s="18" t="s">
        <v>11</v>
      </c>
      <c r="D7" s="18" t="s">
        <v>7</v>
      </c>
      <c r="E7" s="19" t="s">
        <v>36</v>
      </c>
      <c r="F7" s="18" t="s">
        <v>12</v>
      </c>
      <c r="G7" s="20"/>
      <c r="H7" s="21"/>
      <c r="I7" s="26" t="s">
        <v>37</v>
      </c>
      <c r="J7" s="22"/>
      <c r="K7" s="22" t="s">
        <v>38</v>
      </c>
      <c r="L7" s="23"/>
      <c r="M7" s="24">
        <v>0.4236111111111111</v>
      </c>
      <c r="N7" s="25">
        <f>M7-"0:25"</f>
        <v>0.40625</v>
      </c>
      <c r="O7" s="26" t="s">
        <v>35</v>
      </c>
      <c r="P7" s="27">
        <f>M7-"0:15"</f>
        <v>0.4131944444444444</v>
      </c>
    </row>
    <row r="8" spans="1:16" ht="16.5" customHeight="1">
      <c r="A8" s="5"/>
      <c r="B8" s="17">
        <v>3</v>
      </c>
      <c r="C8" s="18" t="s">
        <v>11</v>
      </c>
      <c r="D8" s="18" t="s">
        <v>9</v>
      </c>
      <c r="E8" s="19" t="s">
        <v>36</v>
      </c>
      <c r="F8" s="18" t="s">
        <v>12</v>
      </c>
      <c r="G8" s="20"/>
      <c r="H8" s="21"/>
      <c r="I8" s="26" t="s">
        <v>37</v>
      </c>
      <c r="J8" s="22"/>
      <c r="K8" s="22" t="s">
        <v>38</v>
      </c>
      <c r="L8" s="23"/>
      <c r="M8" s="24">
        <v>0.4375</v>
      </c>
      <c r="N8" s="25">
        <f t="shared" si="0"/>
        <v>0.4201388888888889</v>
      </c>
      <c r="O8" s="26" t="s">
        <v>35</v>
      </c>
      <c r="P8" s="27">
        <f t="shared" si="1"/>
        <v>0.4270833333333333</v>
      </c>
    </row>
    <row r="9" spans="1:16" ht="16.5" customHeight="1">
      <c r="A9" s="5">
        <v>58</v>
      </c>
      <c r="B9" s="17">
        <v>4</v>
      </c>
      <c r="C9" s="18" t="s">
        <v>13</v>
      </c>
      <c r="D9" s="18" t="s">
        <v>14</v>
      </c>
      <c r="E9" s="28" t="s">
        <v>39</v>
      </c>
      <c r="F9" s="18" t="s">
        <v>12</v>
      </c>
      <c r="G9" s="20">
        <f>A9/8</f>
        <v>7.25</v>
      </c>
      <c r="H9" s="21"/>
      <c r="I9" s="26" t="s">
        <v>37</v>
      </c>
      <c r="J9" s="22"/>
      <c r="K9" s="22" t="s">
        <v>38</v>
      </c>
      <c r="L9" s="23"/>
      <c r="M9" s="24">
        <v>0.4513888888888889</v>
      </c>
      <c r="N9" s="25">
        <f t="shared" si="0"/>
        <v>0.4340277777777778</v>
      </c>
      <c r="O9" s="26" t="s">
        <v>35</v>
      </c>
      <c r="P9" s="27">
        <f t="shared" si="1"/>
        <v>0.4409722222222222</v>
      </c>
    </row>
    <row r="10" spans="1:16" ht="16.5" customHeight="1">
      <c r="A10" s="5"/>
      <c r="B10" s="17">
        <v>5</v>
      </c>
      <c r="C10" s="18" t="s">
        <v>15</v>
      </c>
      <c r="D10" s="18" t="s">
        <v>14</v>
      </c>
      <c r="E10" s="28" t="s">
        <v>39</v>
      </c>
      <c r="F10" s="18" t="s">
        <v>12</v>
      </c>
      <c r="G10" s="20"/>
      <c r="H10" s="21"/>
      <c r="I10" s="26" t="s">
        <v>37</v>
      </c>
      <c r="J10" s="22"/>
      <c r="K10" s="22" t="s">
        <v>38</v>
      </c>
      <c r="L10" s="23"/>
      <c r="M10" s="24">
        <v>0.4618055555555556</v>
      </c>
      <c r="N10" s="25">
        <f t="shared" si="0"/>
        <v>0.4444444444444445</v>
      </c>
      <c r="O10" s="26" t="s">
        <v>35</v>
      </c>
      <c r="P10" s="27">
        <f t="shared" si="1"/>
        <v>0.4513888888888889</v>
      </c>
    </row>
    <row r="11" spans="1:16" ht="16.5" customHeight="1">
      <c r="A11" s="5">
        <v>50</v>
      </c>
      <c r="B11" s="17">
        <v>6</v>
      </c>
      <c r="C11" s="18" t="s">
        <v>13</v>
      </c>
      <c r="D11" s="18" t="s">
        <v>16</v>
      </c>
      <c r="E11" s="28" t="s">
        <v>39</v>
      </c>
      <c r="F11" s="18" t="s">
        <v>12</v>
      </c>
      <c r="G11" s="20">
        <f>A11/8</f>
        <v>6.25</v>
      </c>
      <c r="H11" s="21"/>
      <c r="I11" s="26" t="s">
        <v>37</v>
      </c>
      <c r="J11" s="22"/>
      <c r="K11" s="22" t="s">
        <v>38</v>
      </c>
      <c r="L11" s="23"/>
      <c r="M11" s="24">
        <v>0.47222222222222227</v>
      </c>
      <c r="N11" s="25">
        <f t="shared" si="0"/>
        <v>0.45486111111111116</v>
      </c>
      <c r="O11" s="26" t="s">
        <v>35</v>
      </c>
      <c r="P11" s="27">
        <f t="shared" si="1"/>
        <v>0.4618055555555556</v>
      </c>
    </row>
    <row r="12" spans="1:16" ht="16.5" customHeight="1">
      <c r="A12" s="5"/>
      <c r="B12" s="17">
        <v>7</v>
      </c>
      <c r="C12" s="18" t="s">
        <v>15</v>
      </c>
      <c r="D12" s="18" t="s">
        <v>9</v>
      </c>
      <c r="E12" s="28" t="s">
        <v>39</v>
      </c>
      <c r="F12" s="18" t="s">
        <v>12</v>
      </c>
      <c r="G12" s="20"/>
      <c r="H12" s="21"/>
      <c r="I12" s="26" t="s">
        <v>37</v>
      </c>
      <c r="J12" s="22"/>
      <c r="K12" s="22" t="s">
        <v>38</v>
      </c>
      <c r="L12" s="23"/>
      <c r="M12" s="24">
        <v>0.4826388888888889</v>
      </c>
      <c r="N12" s="25">
        <f t="shared" si="0"/>
        <v>0.4652777777777778</v>
      </c>
      <c r="O12" s="26" t="s">
        <v>8</v>
      </c>
      <c r="P12" s="27">
        <f>M12-"0:15"</f>
        <v>0.4722222222222222</v>
      </c>
    </row>
    <row r="13" spans="1:16" ht="16.5" customHeight="1">
      <c r="A13" s="5">
        <v>58</v>
      </c>
      <c r="B13" s="17">
        <v>8</v>
      </c>
      <c r="C13" s="18" t="s">
        <v>11</v>
      </c>
      <c r="D13" s="18" t="s">
        <v>14</v>
      </c>
      <c r="E13" s="19" t="s">
        <v>39</v>
      </c>
      <c r="F13" s="18" t="s">
        <v>12</v>
      </c>
      <c r="G13" s="20">
        <f>A13/16</f>
        <v>3.625</v>
      </c>
      <c r="H13" s="21"/>
      <c r="I13" s="26" t="s">
        <v>37</v>
      </c>
      <c r="J13" s="22"/>
      <c r="K13" s="22" t="s">
        <v>38</v>
      </c>
      <c r="L13" s="23"/>
      <c r="M13" s="24">
        <v>0.4930555555555556</v>
      </c>
      <c r="N13" s="25">
        <f t="shared" si="0"/>
        <v>0.4756944444444445</v>
      </c>
      <c r="O13" s="26" t="s">
        <v>35</v>
      </c>
      <c r="P13" s="27">
        <f aca="true" t="shared" si="2" ref="P13:P34">M13-"0:15"</f>
        <v>0.4826388888888889</v>
      </c>
    </row>
    <row r="14" spans="1:16" ht="16.5" customHeight="1">
      <c r="A14" s="5"/>
      <c r="B14" s="17">
        <v>9</v>
      </c>
      <c r="C14" s="18" t="s">
        <v>11</v>
      </c>
      <c r="D14" s="18" t="s">
        <v>9</v>
      </c>
      <c r="E14" s="19" t="s">
        <v>39</v>
      </c>
      <c r="F14" s="18" t="s">
        <v>12</v>
      </c>
      <c r="G14" s="20"/>
      <c r="H14" s="21"/>
      <c r="I14" s="26" t="s">
        <v>37</v>
      </c>
      <c r="J14" s="22"/>
      <c r="K14" s="22" t="s">
        <v>38</v>
      </c>
      <c r="L14" s="23"/>
      <c r="M14" s="24">
        <v>0.5034722222222222</v>
      </c>
      <c r="N14" s="25">
        <f t="shared" si="0"/>
        <v>0.4861111111111111</v>
      </c>
      <c r="O14" s="26" t="s">
        <v>8</v>
      </c>
      <c r="P14" s="27">
        <f t="shared" si="2"/>
        <v>0.4930555555555555</v>
      </c>
    </row>
    <row r="15" spans="1:16" ht="16.5" customHeight="1">
      <c r="A15" s="5">
        <v>58</v>
      </c>
      <c r="B15" s="17">
        <v>10</v>
      </c>
      <c r="C15" s="18" t="s">
        <v>11</v>
      </c>
      <c r="D15" s="18" t="s">
        <v>14</v>
      </c>
      <c r="E15" s="19" t="s">
        <v>17</v>
      </c>
      <c r="F15" s="18" t="s">
        <v>12</v>
      </c>
      <c r="G15" s="20">
        <f>A15/16</f>
        <v>3.625</v>
      </c>
      <c r="H15" s="21"/>
      <c r="I15" s="26" t="s">
        <v>34</v>
      </c>
      <c r="J15" s="22"/>
      <c r="K15" s="22" t="s">
        <v>38</v>
      </c>
      <c r="L15" s="23"/>
      <c r="M15" s="24">
        <v>0.513888888888889</v>
      </c>
      <c r="N15" s="25">
        <f t="shared" si="0"/>
        <v>0.49652777777777785</v>
      </c>
      <c r="O15" s="26" t="s">
        <v>35</v>
      </c>
      <c r="P15" s="27">
        <f t="shared" si="2"/>
        <v>0.5034722222222223</v>
      </c>
    </row>
    <row r="16" spans="1:16" ht="16.5" customHeight="1">
      <c r="A16" s="5"/>
      <c r="B16" s="17">
        <v>11</v>
      </c>
      <c r="C16" s="18" t="s">
        <v>11</v>
      </c>
      <c r="D16" s="18" t="s">
        <v>9</v>
      </c>
      <c r="E16" s="19" t="s">
        <v>40</v>
      </c>
      <c r="F16" s="18" t="s">
        <v>12</v>
      </c>
      <c r="G16" s="20"/>
      <c r="H16" s="21"/>
      <c r="I16" s="26" t="s">
        <v>37</v>
      </c>
      <c r="J16" s="22"/>
      <c r="K16" s="22" t="s">
        <v>38</v>
      </c>
      <c r="L16" s="23"/>
      <c r="M16" s="24">
        <v>0.5208333333333334</v>
      </c>
      <c r="N16" s="25">
        <f t="shared" si="0"/>
        <v>0.5034722222222222</v>
      </c>
      <c r="O16" s="26" t="s">
        <v>35</v>
      </c>
      <c r="P16" s="27">
        <f t="shared" si="2"/>
        <v>0.5104166666666667</v>
      </c>
    </row>
    <row r="17" spans="1:16" ht="16.5" customHeight="1">
      <c r="A17" s="5">
        <v>24</v>
      </c>
      <c r="B17" s="17">
        <v>12</v>
      </c>
      <c r="C17" s="18" t="s">
        <v>6</v>
      </c>
      <c r="D17" s="18" t="s">
        <v>9</v>
      </c>
      <c r="E17" s="19" t="s">
        <v>40</v>
      </c>
      <c r="F17" s="18" t="s">
        <v>18</v>
      </c>
      <c r="G17" s="20">
        <f>A17/8</f>
        <v>3</v>
      </c>
      <c r="H17" s="21"/>
      <c r="I17" s="22"/>
      <c r="J17" s="22"/>
      <c r="K17" s="22"/>
      <c r="L17" s="23"/>
      <c r="M17" s="24">
        <v>0.53125</v>
      </c>
      <c r="N17" s="25">
        <f t="shared" si="0"/>
        <v>0.5138888888888888</v>
      </c>
      <c r="O17" s="26" t="s">
        <v>35</v>
      </c>
      <c r="P17" s="27">
        <f t="shared" si="2"/>
        <v>0.5208333333333334</v>
      </c>
    </row>
    <row r="18" spans="1:16" ht="16.5" customHeight="1">
      <c r="A18" s="5">
        <v>24</v>
      </c>
      <c r="B18" s="17">
        <v>13</v>
      </c>
      <c r="C18" s="18" t="s">
        <v>11</v>
      </c>
      <c r="D18" s="18" t="s">
        <v>14</v>
      </c>
      <c r="E18" s="19" t="s">
        <v>41</v>
      </c>
      <c r="F18" s="18" t="s">
        <v>18</v>
      </c>
      <c r="G18" s="20">
        <f>A18/8</f>
        <v>3</v>
      </c>
      <c r="H18" s="21"/>
      <c r="I18" s="22"/>
      <c r="J18" s="22"/>
      <c r="K18" s="22"/>
      <c r="L18" s="23"/>
      <c r="M18" s="24">
        <v>0.5381944444444444</v>
      </c>
      <c r="N18" s="25">
        <f t="shared" si="0"/>
        <v>0.5208333333333333</v>
      </c>
      <c r="O18" s="26" t="s">
        <v>35</v>
      </c>
      <c r="P18" s="27">
        <f t="shared" si="2"/>
        <v>0.5277777777777778</v>
      </c>
    </row>
    <row r="19" spans="1:16" ht="16.5" customHeight="1">
      <c r="A19" s="5">
        <v>24</v>
      </c>
      <c r="B19" s="17">
        <v>14</v>
      </c>
      <c r="C19" s="18" t="s">
        <v>11</v>
      </c>
      <c r="D19" s="18" t="s">
        <v>9</v>
      </c>
      <c r="E19" s="19" t="s">
        <v>41</v>
      </c>
      <c r="F19" s="18" t="s">
        <v>18</v>
      </c>
      <c r="G19" s="20">
        <f>A19/8</f>
        <v>3</v>
      </c>
      <c r="H19" s="21"/>
      <c r="I19" s="22"/>
      <c r="J19" s="22"/>
      <c r="K19" s="22"/>
      <c r="L19" s="23"/>
      <c r="M19" s="24">
        <v>0.545138888888889</v>
      </c>
      <c r="N19" s="25">
        <f t="shared" si="0"/>
        <v>0.5277777777777778</v>
      </c>
      <c r="O19" s="26" t="s">
        <v>35</v>
      </c>
      <c r="P19" s="27">
        <f t="shared" si="2"/>
        <v>0.5347222222222223</v>
      </c>
    </row>
    <row r="20" spans="1:16" ht="16.5" customHeight="1">
      <c r="A20" s="5"/>
      <c r="B20" s="17">
        <v>15</v>
      </c>
      <c r="C20" s="18" t="s">
        <v>11</v>
      </c>
      <c r="D20" s="18" t="s">
        <v>14</v>
      </c>
      <c r="E20" s="29" t="s">
        <v>54</v>
      </c>
      <c r="F20" s="18" t="s">
        <v>18</v>
      </c>
      <c r="G20" s="20"/>
      <c r="H20" s="21"/>
      <c r="I20" s="30"/>
      <c r="J20" s="30"/>
      <c r="K20" s="30"/>
      <c r="L20" s="31"/>
      <c r="M20" s="24">
        <v>0.5520833333333334</v>
      </c>
      <c r="N20" s="25">
        <f>M20-"0:25"</f>
        <v>0.5347222222222222</v>
      </c>
      <c r="O20" s="26" t="s">
        <v>35</v>
      </c>
      <c r="P20" s="27">
        <f>M20-"0:15"</f>
        <v>0.5416666666666667</v>
      </c>
    </row>
    <row r="21" spans="1:16" ht="16.5" customHeight="1">
      <c r="A21" s="5">
        <v>24</v>
      </c>
      <c r="B21" s="17">
        <v>16</v>
      </c>
      <c r="C21" s="18" t="s">
        <v>13</v>
      </c>
      <c r="D21" s="18" t="s">
        <v>7</v>
      </c>
      <c r="E21" s="19" t="s">
        <v>39</v>
      </c>
      <c r="F21" s="18" t="s">
        <v>18</v>
      </c>
      <c r="G21" s="20"/>
      <c r="H21" s="21"/>
      <c r="I21" s="22"/>
      <c r="J21" s="22"/>
      <c r="K21" s="22"/>
      <c r="L21" s="23"/>
      <c r="M21" s="24">
        <v>0.5729166666666666</v>
      </c>
      <c r="N21" s="25">
        <f t="shared" si="0"/>
        <v>0.5555555555555555</v>
      </c>
      <c r="O21" s="26" t="s">
        <v>35</v>
      </c>
      <c r="P21" s="27">
        <f t="shared" si="2"/>
        <v>0.5625</v>
      </c>
    </row>
    <row r="22" spans="1:16" ht="16.5" customHeight="1">
      <c r="A22" s="5">
        <v>53</v>
      </c>
      <c r="B22" s="17">
        <v>17</v>
      </c>
      <c r="C22" s="18" t="s">
        <v>15</v>
      </c>
      <c r="D22" s="18" t="s">
        <v>7</v>
      </c>
      <c r="E22" s="19" t="s">
        <v>39</v>
      </c>
      <c r="F22" s="18" t="s">
        <v>18</v>
      </c>
      <c r="G22" s="20">
        <f>A22/8</f>
        <v>6.625</v>
      </c>
      <c r="H22" s="21"/>
      <c r="I22" s="22"/>
      <c r="J22" s="22"/>
      <c r="K22" s="22"/>
      <c r="L22" s="23"/>
      <c r="M22" s="24">
        <v>0.576388888888889</v>
      </c>
      <c r="N22" s="25">
        <f t="shared" si="0"/>
        <v>0.5590277777777778</v>
      </c>
      <c r="O22" s="26" t="s">
        <v>35</v>
      </c>
      <c r="P22" s="27">
        <f t="shared" si="2"/>
        <v>0.5659722222222223</v>
      </c>
    </row>
    <row r="23" spans="1:16" ht="16.5" customHeight="1">
      <c r="A23" s="5"/>
      <c r="B23" s="17">
        <v>18</v>
      </c>
      <c r="C23" s="18" t="s">
        <v>13</v>
      </c>
      <c r="D23" s="18" t="s">
        <v>9</v>
      </c>
      <c r="E23" s="19" t="s">
        <v>39</v>
      </c>
      <c r="F23" s="18" t="s">
        <v>18</v>
      </c>
      <c r="G23" s="20"/>
      <c r="H23" s="21"/>
      <c r="I23" s="22"/>
      <c r="J23" s="22"/>
      <c r="K23" s="22"/>
      <c r="L23" s="23"/>
      <c r="M23" s="24">
        <v>0.579861111111111</v>
      </c>
      <c r="N23" s="25">
        <f t="shared" si="0"/>
        <v>0.5624999999999999</v>
      </c>
      <c r="O23" s="26" t="s">
        <v>35</v>
      </c>
      <c r="P23" s="27">
        <f t="shared" si="2"/>
        <v>0.5694444444444444</v>
      </c>
    </row>
    <row r="24" spans="1:16" ht="16.5" customHeight="1">
      <c r="A24" s="5">
        <v>53</v>
      </c>
      <c r="B24" s="17">
        <v>19</v>
      </c>
      <c r="C24" s="18" t="s">
        <v>15</v>
      </c>
      <c r="D24" s="18" t="s">
        <v>16</v>
      </c>
      <c r="E24" s="19" t="s">
        <v>39</v>
      </c>
      <c r="F24" s="18" t="s">
        <v>18</v>
      </c>
      <c r="G24" s="20">
        <f>A24/8</f>
        <v>6.625</v>
      </c>
      <c r="H24" s="21"/>
      <c r="I24" s="30"/>
      <c r="J24" s="30"/>
      <c r="K24" s="30"/>
      <c r="L24" s="31"/>
      <c r="M24" s="24">
        <v>0.5833333333333334</v>
      </c>
      <c r="N24" s="25">
        <f t="shared" si="0"/>
        <v>0.5659722222222222</v>
      </c>
      <c r="O24" s="26" t="s">
        <v>35</v>
      </c>
      <c r="P24" s="27">
        <f t="shared" si="2"/>
        <v>0.5729166666666667</v>
      </c>
    </row>
    <row r="25" spans="1:16" ht="16.5" customHeight="1">
      <c r="A25" s="5"/>
      <c r="B25" s="17">
        <v>20</v>
      </c>
      <c r="C25" s="18" t="s">
        <v>11</v>
      </c>
      <c r="D25" s="18" t="s">
        <v>14</v>
      </c>
      <c r="E25" s="29" t="s">
        <v>39</v>
      </c>
      <c r="F25" s="18" t="s">
        <v>18</v>
      </c>
      <c r="G25" s="20"/>
      <c r="H25" s="21"/>
      <c r="I25" s="30"/>
      <c r="J25" s="30"/>
      <c r="K25" s="30"/>
      <c r="L25" s="31"/>
      <c r="M25" s="24">
        <v>0.5868055555555556</v>
      </c>
      <c r="N25" s="25">
        <f t="shared" si="0"/>
        <v>0.5694444444444444</v>
      </c>
      <c r="O25" s="26" t="s">
        <v>35</v>
      </c>
      <c r="P25" s="27">
        <f t="shared" si="2"/>
        <v>0.576388888888889</v>
      </c>
    </row>
    <row r="26" spans="1:16" ht="16.5" customHeight="1">
      <c r="A26" s="5"/>
      <c r="B26" s="17">
        <v>21</v>
      </c>
      <c r="C26" s="18" t="s">
        <v>11</v>
      </c>
      <c r="D26" s="18" t="s">
        <v>16</v>
      </c>
      <c r="E26" s="19" t="s">
        <v>39</v>
      </c>
      <c r="F26" s="18" t="s">
        <v>18</v>
      </c>
      <c r="G26" s="20"/>
      <c r="H26" s="21"/>
      <c r="I26" s="30"/>
      <c r="J26" s="30"/>
      <c r="K26" s="30"/>
      <c r="L26" s="31"/>
      <c r="M26" s="24">
        <v>0.5902777777777778</v>
      </c>
      <c r="N26" s="25">
        <f t="shared" si="0"/>
        <v>0.5729166666666666</v>
      </c>
      <c r="O26" s="26" t="s">
        <v>35</v>
      </c>
      <c r="P26" s="27">
        <f t="shared" si="2"/>
        <v>0.5798611111111112</v>
      </c>
    </row>
    <row r="27" spans="1:16" ht="16.5" customHeight="1">
      <c r="A27" s="5"/>
      <c r="B27" s="17">
        <v>22</v>
      </c>
      <c r="C27" s="18" t="s">
        <v>11</v>
      </c>
      <c r="D27" s="18" t="s">
        <v>14</v>
      </c>
      <c r="E27" s="19" t="s">
        <v>40</v>
      </c>
      <c r="F27" s="18" t="s">
        <v>18</v>
      </c>
      <c r="G27" s="20"/>
      <c r="H27" s="21"/>
      <c r="I27" s="30"/>
      <c r="J27" s="30"/>
      <c r="K27" s="30"/>
      <c r="L27" s="31"/>
      <c r="M27" s="24">
        <v>0.5972222222222222</v>
      </c>
      <c r="N27" s="25">
        <f t="shared" si="0"/>
        <v>0.579861111111111</v>
      </c>
      <c r="O27" s="26" t="s">
        <v>35</v>
      </c>
      <c r="P27" s="27">
        <f t="shared" si="2"/>
        <v>0.5868055555555556</v>
      </c>
    </row>
    <row r="28" spans="1:16" ht="16.5" customHeight="1">
      <c r="A28" s="5"/>
      <c r="B28" s="17">
        <v>23</v>
      </c>
      <c r="C28" s="18" t="s">
        <v>11</v>
      </c>
      <c r="D28" s="18" t="s">
        <v>16</v>
      </c>
      <c r="E28" s="19" t="s">
        <v>40</v>
      </c>
      <c r="F28" s="18" t="s">
        <v>18</v>
      </c>
      <c r="G28" s="20"/>
      <c r="H28" s="21"/>
      <c r="I28" s="30"/>
      <c r="J28" s="30"/>
      <c r="K28" s="30"/>
      <c r="L28" s="31"/>
      <c r="M28" s="24">
        <v>0.6006944444444444</v>
      </c>
      <c r="N28" s="25">
        <f t="shared" si="0"/>
        <v>0.5833333333333333</v>
      </c>
      <c r="O28" s="26" t="s">
        <v>35</v>
      </c>
      <c r="P28" s="27">
        <f t="shared" si="2"/>
        <v>0.5902777777777778</v>
      </c>
    </row>
    <row r="29" spans="1:16" ht="16.5" customHeight="1">
      <c r="A29" s="5"/>
      <c r="B29" s="17">
        <v>24</v>
      </c>
      <c r="C29" s="18" t="s">
        <v>11</v>
      </c>
      <c r="D29" s="18" t="s">
        <v>9</v>
      </c>
      <c r="E29" s="29" t="s">
        <v>42</v>
      </c>
      <c r="F29" s="18" t="s">
        <v>18</v>
      </c>
      <c r="G29" s="20"/>
      <c r="H29" s="21"/>
      <c r="I29" s="30"/>
      <c r="J29" s="30"/>
      <c r="K29" s="30"/>
      <c r="L29" s="31"/>
      <c r="M29" s="24">
        <v>0.607638888888889</v>
      </c>
      <c r="N29" s="25">
        <f t="shared" si="0"/>
        <v>0.5902777777777778</v>
      </c>
      <c r="O29" s="26" t="s">
        <v>35</v>
      </c>
      <c r="P29" s="27">
        <f t="shared" si="2"/>
        <v>0.5972222222222223</v>
      </c>
    </row>
    <row r="30" spans="1:16" ht="16.5" customHeight="1">
      <c r="A30" s="5"/>
      <c r="B30" s="17">
        <v>25</v>
      </c>
      <c r="C30" s="18" t="s">
        <v>6</v>
      </c>
      <c r="D30" s="18" t="s">
        <v>14</v>
      </c>
      <c r="E30" s="29" t="s">
        <v>41</v>
      </c>
      <c r="F30" s="18" t="s">
        <v>18</v>
      </c>
      <c r="G30" s="20"/>
      <c r="H30" s="21"/>
      <c r="I30" s="30"/>
      <c r="J30" s="30"/>
      <c r="K30" s="30"/>
      <c r="L30" s="31"/>
      <c r="M30" s="24">
        <v>0.625</v>
      </c>
      <c r="N30" s="25">
        <f t="shared" si="0"/>
        <v>0.6076388888888888</v>
      </c>
      <c r="O30" s="26" t="s">
        <v>35</v>
      </c>
      <c r="P30" s="27">
        <f t="shared" si="2"/>
        <v>0.6145833333333334</v>
      </c>
    </row>
    <row r="31" spans="1:16" ht="16.5" customHeight="1">
      <c r="A31" s="5">
        <v>16</v>
      </c>
      <c r="B31" s="17">
        <v>26</v>
      </c>
      <c r="C31" s="18" t="s">
        <v>6</v>
      </c>
      <c r="D31" s="18" t="s">
        <v>9</v>
      </c>
      <c r="E31" s="19" t="s">
        <v>41</v>
      </c>
      <c r="F31" s="18" t="s">
        <v>18</v>
      </c>
      <c r="G31" s="20"/>
      <c r="H31" s="21"/>
      <c r="I31" s="30"/>
      <c r="J31" s="30"/>
      <c r="K31" s="30"/>
      <c r="L31" s="31"/>
      <c r="M31" s="24">
        <v>0.6354166666666666</v>
      </c>
      <c r="N31" s="25">
        <f t="shared" si="0"/>
        <v>0.6180555555555555</v>
      </c>
      <c r="O31" s="26" t="s">
        <v>35</v>
      </c>
      <c r="P31" s="27">
        <f t="shared" si="2"/>
        <v>0.625</v>
      </c>
    </row>
    <row r="32" spans="1:16" ht="16.5" customHeight="1">
      <c r="A32" s="5">
        <v>8</v>
      </c>
      <c r="B32" s="17">
        <v>27</v>
      </c>
      <c r="C32" s="18" t="s">
        <v>6</v>
      </c>
      <c r="D32" s="18" t="s">
        <v>9</v>
      </c>
      <c r="E32" s="19" t="s">
        <v>19</v>
      </c>
      <c r="F32" s="18"/>
      <c r="G32" s="20"/>
      <c r="H32" s="21"/>
      <c r="I32" s="22"/>
      <c r="J32" s="22"/>
      <c r="K32" s="22"/>
      <c r="L32" s="23"/>
      <c r="M32" s="24">
        <v>0.6458333333333334</v>
      </c>
      <c r="N32" s="25">
        <f t="shared" si="0"/>
        <v>0.6284722222222222</v>
      </c>
      <c r="O32" s="26" t="s">
        <v>35</v>
      </c>
      <c r="P32" s="27">
        <f t="shared" si="2"/>
        <v>0.6354166666666667</v>
      </c>
    </row>
    <row r="33" spans="1:16" ht="16.5" customHeight="1">
      <c r="A33" s="5">
        <v>8</v>
      </c>
      <c r="B33" s="17">
        <v>28</v>
      </c>
      <c r="C33" s="18" t="s">
        <v>11</v>
      </c>
      <c r="D33" s="18" t="s">
        <v>7</v>
      </c>
      <c r="E33" s="19" t="s">
        <v>36</v>
      </c>
      <c r="F33" s="18" t="s">
        <v>18</v>
      </c>
      <c r="G33" s="20">
        <f>A33/8</f>
        <v>1</v>
      </c>
      <c r="H33" s="21"/>
      <c r="I33" s="22"/>
      <c r="J33" s="22"/>
      <c r="K33" s="22"/>
      <c r="L33" s="23"/>
      <c r="M33" s="24">
        <v>0.6527777777777778</v>
      </c>
      <c r="N33" s="25">
        <f t="shared" si="0"/>
        <v>0.6354166666666666</v>
      </c>
      <c r="O33" s="26" t="s">
        <v>35</v>
      </c>
      <c r="P33" s="27">
        <f t="shared" si="2"/>
        <v>0.6423611111111112</v>
      </c>
    </row>
    <row r="34" spans="1:16" ht="16.5" customHeight="1" thickBot="1">
      <c r="A34" s="5">
        <v>8</v>
      </c>
      <c r="B34" s="32">
        <v>29</v>
      </c>
      <c r="C34" s="33" t="s">
        <v>11</v>
      </c>
      <c r="D34" s="33" t="s">
        <v>16</v>
      </c>
      <c r="E34" s="34" t="s">
        <v>36</v>
      </c>
      <c r="F34" s="33" t="s">
        <v>18</v>
      </c>
      <c r="G34" s="35">
        <f>A34/8</f>
        <v>1</v>
      </c>
      <c r="H34" s="36"/>
      <c r="I34" s="37"/>
      <c r="J34" s="37"/>
      <c r="K34" s="37"/>
      <c r="L34" s="38"/>
      <c r="M34" s="39">
        <v>0.6597222222222222</v>
      </c>
      <c r="N34" s="40">
        <f t="shared" si="0"/>
        <v>0.642361111111111</v>
      </c>
      <c r="O34" s="41" t="s">
        <v>35</v>
      </c>
      <c r="P34" s="42">
        <f t="shared" si="2"/>
        <v>0.6493055555555556</v>
      </c>
    </row>
    <row r="35" spans="1:2" ht="16.5" customHeight="1" thickBot="1">
      <c r="A35" s="5"/>
      <c r="B35" s="1" t="s">
        <v>20</v>
      </c>
    </row>
    <row r="36" spans="1:16" ht="16.5" customHeight="1">
      <c r="A36" s="5"/>
      <c r="B36" s="125" t="s">
        <v>1</v>
      </c>
      <c r="C36" s="126"/>
      <c r="D36" s="127"/>
      <c r="E36" s="14" t="s">
        <v>2</v>
      </c>
      <c r="F36" s="15"/>
      <c r="G36" s="126"/>
      <c r="H36" s="126"/>
      <c r="I36" s="126"/>
      <c r="J36" s="126"/>
      <c r="K36" s="12"/>
      <c r="L36" s="12"/>
      <c r="M36" s="14" t="s">
        <v>4</v>
      </c>
      <c r="N36" s="126" t="s">
        <v>5</v>
      </c>
      <c r="O36" s="126"/>
      <c r="P36" s="129"/>
    </row>
    <row r="37" spans="1:16" ht="16.5" customHeight="1">
      <c r="A37" s="5">
        <v>27</v>
      </c>
      <c r="B37" s="43">
        <v>1</v>
      </c>
      <c r="C37" s="44" t="s">
        <v>6</v>
      </c>
      <c r="D37" s="44" t="s">
        <v>7</v>
      </c>
      <c r="E37" s="45" t="s">
        <v>21</v>
      </c>
      <c r="F37" s="44" t="s">
        <v>18</v>
      </c>
      <c r="G37" s="46"/>
      <c r="H37" s="47"/>
      <c r="I37" s="46"/>
      <c r="J37" s="46"/>
      <c r="K37" s="48"/>
      <c r="L37" s="46"/>
      <c r="M37" s="49">
        <v>0.4166666666666667</v>
      </c>
      <c r="N37" s="50">
        <f aca="true" t="shared" si="3" ref="N37:N46">M37-"0:30"</f>
        <v>0.39583333333333337</v>
      </c>
      <c r="O37" s="46" t="s">
        <v>35</v>
      </c>
      <c r="P37" s="51">
        <f aca="true" t="shared" si="4" ref="P37:P46">M37-"0:2０"</f>
        <v>0.4027777777777778</v>
      </c>
    </row>
    <row r="38" spans="1:16" ht="16.5" customHeight="1">
      <c r="A38" s="5">
        <v>58</v>
      </c>
      <c r="B38" s="52">
        <v>1</v>
      </c>
      <c r="C38" s="53" t="s">
        <v>11</v>
      </c>
      <c r="D38" s="53" t="s">
        <v>7</v>
      </c>
      <c r="E38" s="54" t="s">
        <v>22</v>
      </c>
      <c r="F38" s="53" t="s">
        <v>18</v>
      </c>
      <c r="G38" s="55"/>
      <c r="H38" s="22"/>
      <c r="I38" s="26"/>
      <c r="J38" s="26"/>
      <c r="K38" s="22"/>
      <c r="L38" s="22"/>
      <c r="M38" s="56">
        <v>0.4166666666666667</v>
      </c>
      <c r="N38" s="24">
        <f>M38-"0:30"</f>
        <v>0.39583333333333337</v>
      </c>
      <c r="O38" s="26" t="s">
        <v>35</v>
      </c>
      <c r="P38" s="27">
        <f>M38-"0:2０"</f>
        <v>0.4027777777777778</v>
      </c>
    </row>
    <row r="39" spans="1:16" ht="16.5" customHeight="1">
      <c r="A39" s="5">
        <v>22</v>
      </c>
      <c r="B39" s="52">
        <v>1</v>
      </c>
      <c r="C39" s="53" t="s">
        <v>11</v>
      </c>
      <c r="D39" s="53" t="s">
        <v>16</v>
      </c>
      <c r="E39" s="54" t="s">
        <v>23</v>
      </c>
      <c r="F39" s="53" t="s">
        <v>18</v>
      </c>
      <c r="G39" s="55"/>
      <c r="H39" s="57"/>
      <c r="I39" s="57"/>
      <c r="J39" s="22"/>
      <c r="K39" s="22"/>
      <c r="L39" s="22"/>
      <c r="M39" s="56">
        <v>0.4166666666666667</v>
      </c>
      <c r="N39" s="24">
        <f>M39-"0:30"</f>
        <v>0.39583333333333337</v>
      </c>
      <c r="O39" s="26" t="s">
        <v>35</v>
      </c>
      <c r="P39" s="27">
        <f>M39-"0:2０"</f>
        <v>0.4027777777777778</v>
      </c>
    </row>
    <row r="40" spans="1:16" ht="16.5" customHeight="1">
      <c r="A40" s="5">
        <v>27</v>
      </c>
      <c r="B40" s="52">
        <v>2</v>
      </c>
      <c r="C40" s="53" t="s">
        <v>6</v>
      </c>
      <c r="D40" s="53" t="s">
        <v>9</v>
      </c>
      <c r="E40" s="54" t="s">
        <v>24</v>
      </c>
      <c r="F40" s="53"/>
      <c r="G40" s="58"/>
      <c r="H40" s="57"/>
      <c r="I40" s="26"/>
      <c r="J40" s="26"/>
      <c r="K40" s="22"/>
      <c r="L40" s="26"/>
      <c r="M40" s="56">
        <v>0.4583333333333333</v>
      </c>
      <c r="N40" s="24">
        <f t="shared" si="3"/>
        <v>0.4375</v>
      </c>
      <c r="O40" s="26" t="s">
        <v>35</v>
      </c>
      <c r="P40" s="27">
        <f t="shared" si="4"/>
        <v>0.4444444444444444</v>
      </c>
    </row>
    <row r="41" spans="1:16" ht="16.5" customHeight="1">
      <c r="A41" s="5">
        <v>19</v>
      </c>
      <c r="B41" s="52">
        <v>3</v>
      </c>
      <c r="C41" s="53" t="s">
        <v>11</v>
      </c>
      <c r="D41" s="53" t="s">
        <v>7</v>
      </c>
      <c r="E41" s="54" t="s">
        <v>23</v>
      </c>
      <c r="F41" s="53" t="s">
        <v>18</v>
      </c>
      <c r="G41" s="55"/>
      <c r="H41" s="21"/>
      <c r="I41" s="22"/>
      <c r="J41" s="22"/>
      <c r="K41" s="22"/>
      <c r="L41" s="22"/>
      <c r="M41" s="56">
        <v>0.5</v>
      </c>
      <c r="N41" s="24">
        <f t="shared" si="3"/>
        <v>0.4791666666666667</v>
      </c>
      <c r="O41" s="26" t="s">
        <v>35</v>
      </c>
      <c r="P41" s="27">
        <f t="shared" si="4"/>
        <v>0.4861111111111111</v>
      </c>
    </row>
    <row r="42" spans="1:16" ht="16.5" customHeight="1">
      <c r="A42" s="5"/>
      <c r="B42" s="52">
        <v>4</v>
      </c>
      <c r="C42" s="53" t="s">
        <v>11</v>
      </c>
      <c r="D42" s="53" t="s">
        <v>16</v>
      </c>
      <c r="E42" s="54" t="s">
        <v>25</v>
      </c>
      <c r="F42" s="53" t="s">
        <v>18</v>
      </c>
      <c r="G42" s="55"/>
      <c r="H42" s="21"/>
      <c r="I42" s="22"/>
      <c r="J42" s="22"/>
      <c r="K42" s="22"/>
      <c r="L42" s="22"/>
      <c r="M42" s="56">
        <v>0.5416666666666666</v>
      </c>
      <c r="N42" s="24">
        <f t="shared" si="3"/>
        <v>0.5208333333333333</v>
      </c>
      <c r="O42" s="26" t="s">
        <v>35</v>
      </c>
      <c r="P42" s="27">
        <f t="shared" si="4"/>
        <v>0.5277777777777778</v>
      </c>
    </row>
    <row r="43" spans="1:16" ht="16.5" customHeight="1">
      <c r="A43" s="5"/>
      <c r="B43" s="52">
        <v>4</v>
      </c>
      <c r="C43" s="53" t="s">
        <v>11</v>
      </c>
      <c r="D43" s="53" t="s">
        <v>14</v>
      </c>
      <c r="E43" s="54" t="s">
        <v>25</v>
      </c>
      <c r="F43" s="53" t="s">
        <v>18</v>
      </c>
      <c r="G43" s="55"/>
      <c r="H43" s="21"/>
      <c r="I43" s="22"/>
      <c r="J43" s="22"/>
      <c r="K43" s="22"/>
      <c r="L43" s="22"/>
      <c r="M43" s="56">
        <v>0.5416666666666666</v>
      </c>
      <c r="N43" s="24">
        <f t="shared" si="3"/>
        <v>0.5208333333333333</v>
      </c>
      <c r="O43" s="26" t="s">
        <v>35</v>
      </c>
      <c r="P43" s="27">
        <f t="shared" si="4"/>
        <v>0.5277777777777778</v>
      </c>
    </row>
    <row r="44" spans="1:16" ht="16.5" customHeight="1">
      <c r="A44" s="5"/>
      <c r="B44" s="52">
        <v>4</v>
      </c>
      <c r="C44" s="53" t="s">
        <v>6</v>
      </c>
      <c r="D44" s="53" t="s">
        <v>9</v>
      </c>
      <c r="E44" s="54" t="s">
        <v>26</v>
      </c>
      <c r="F44" s="53"/>
      <c r="G44" s="55"/>
      <c r="H44" s="21"/>
      <c r="I44" s="22"/>
      <c r="J44" s="22"/>
      <c r="K44" s="22"/>
      <c r="L44" s="22"/>
      <c r="M44" s="56">
        <v>0.5416666666666666</v>
      </c>
      <c r="N44" s="24">
        <f t="shared" si="3"/>
        <v>0.5208333333333333</v>
      </c>
      <c r="O44" s="26" t="s">
        <v>35</v>
      </c>
      <c r="P44" s="27">
        <f t="shared" si="4"/>
        <v>0.5277777777777778</v>
      </c>
    </row>
    <row r="45" spans="1:16" ht="16.5" customHeight="1">
      <c r="A45" s="5"/>
      <c r="B45" s="52">
        <v>5</v>
      </c>
      <c r="C45" s="53" t="s">
        <v>11</v>
      </c>
      <c r="D45" s="53" t="s">
        <v>9</v>
      </c>
      <c r="E45" s="54" t="s">
        <v>27</v>
      </c>
      <c r="F45" s="53" t="s">
        <v>18</v>
      </c>
      <c r="G45" s="55"/>
      <c r="H45" s="21"/>
      <c r="I45" s="22"/>
      <c r="J45" s="22"/>
      <c r="K45" s="22"/>
      <c r="L45" s="22"/>
      <c r="M45" s="56">
        <v>0.5625</v>
      </c>
      <c r="N45" s="24">
        <f t="shared" si="3"/>
        <v>0.5416666666666666</v>
      </c>
      <c r="O45" s="26" t="s">
        <v>35</v>
      </c>
      <c r="P45" s="27">
        <f t="shared" si="4"/>
        <v>0.5486111111111112</v>
      </c>
    </row>
    <row r="46" spans="1:16" ht="16.5" customHeight="1" thickBot="1">
      <c r="A46" s="5"/>
      <c r="B46" s="59">
        <v>6</v>
      </c>
      <c r="C46" s="60" t="s">
        <v>6</v>
      </c>
      <c r="D46" s="60" t="s">
        <v>16</v>
      </c>
      <c r="E46" s="61" t="s">
        <v>21</v>
      </c>
      <c r="F46" s="60" t="s">
        <v>18</v>
      </c>
      <c r="G46" s="62"/>
      <c r="H46" s="36"/>
      <c r="I46" s="37"/>
      <c r="J46" s="37"/>
      <c r="K46" s="37"/>
      <c r="L46" s="37"/>
      <c r="M46" s="63">
        <v>0.5833333333333334</v>
      </c>
      <c r="N46" s="39">
        <f t="shared" si="3"/>
        <v>0.5625</v>
      </c>
      <c r="O46" s="41" t="s">
        <v>35</v>
      </c>
      <c r="P46" s="42">
        <f t="shared" si="4"/>
        <v>0.5694444444444445</v>
      </c>
    </row>
    <row r="47" spans="1:16" ht="15" customHeight="1">
      <c r="A47" s="5"/>
      <c r="B47" s="7"/>
      <c r="C47" s="7"/>
      <c r="D47" s="7"/>
      <c r="E47" s="8"/>
      <c r="F47" s="7"/>
      <c r="G47" s="9"/>
      <c r="H47" s="9"/>
      <c r="I47" s="8"/>
      <c r="J47" s="8"/>
      <c r="K47" s="8"/>
      <c r="L47" s="8"/>
      <c r="M47" s="10"/>
      <c r="N47" s="10"/>
      <c r="O47" s="7"/>
      <c r="P47" s="10"/>
    </row>
    <row r="48" spans="1:13" ht="18" thickBot="1">
      <c r="A48" s="5"/>
      <c r="B48" s="1" t="s">
        <v>28</v>
      </c>
      <c r="F48" s="124" t="s">
        <v>56</v>
      </c>
      <c r="G48" s="124"/>
      <c r="H48" s="124"/>
      <c r="I48" s="124"/>
      <c r="J48" s="124"/>
      <c r="K48" s="124"/>
      <c r="L48" s="124"/>
      <c r="M48" s="124"/>
    </row>
    <row r="49" spans="1:16" ht="16.5" customHeight="1">
      <c r="A49" s="5"/>
      <c r="B49" s="125" t="s">
        <v>1</v>
      </c>
      <c r="C49" s="126"/>
      <c r="D49" s="127"/>
      <c r="E49" s="64" t="s">
        <v>2</v>
      </c>
      <c r="F49" s="15"/>
      <c r="G49" s="126" t="s">
        <v>3</v>
      </c>
      <c r="H49" s="126"/>
      <c r="I49" s="126"/>
      <c r="J49" s="126"/>
      <c r="K49" s="12"/>
      <c r="L49" s="13"/>
      <c r="M49" s="16" t="s">
        <v>4</v>
      </c>
      <c r="N49" s="128" t="s">
        <v>5</v>
      </c>
      <c r="O49" s="126"/>
      <c r="P49" s="129"/>
    </row>
    <row r="50" spans="1:16" ht="16.5" customHeight="1">
      <c r="A50" s="5">
        <v>24</v>
      </c>
      <c r="B50" s="65">
        <v>1</v>
      </c>
      <c r="C50" s="66" t="s">
        <v>11</v>
      </c>
      <c r="D50" s="66" t="s">
        <v>16</v>
      </c>
      <c r="E50" s="67" t="s">
        <v>43</v>
      </c>
      <c r="F50" s="66" t="s">
        <v>12</v>
      </c>
      <c r="G50" s="68">
        <f>A50/8</f>
        <v>3</v>
      </c>
      <c r="H50" s="69"/>
      <c r="I50" s="70" t="s">
        <v>37</v>
      </c>
      <c r="J50" s="71"/>
      <c r="K50" s="87" t="s">
        <v>44</v>
      </c>
      <c r="L50" s="72"/>
      <c r="M50" s="73">
        <v>0.375</v>
      </c>
      <c r="N50" s="73">
        <f aca="true" t="shared" si="5" ref="N50:N75">M50-"0:25"</f>
        <v>0.3576388888888889</v>
      </c>
      <c r="O50" s="70" t="s">
        <v>35</v>
      </c>
      <c r="P50" s="74">
        <f aca="true" t="shared" si="6" ref="P50:P75">M50-"0:15"</f>
        <v>0.3645833333333333</v>
      </c>
    </row>
    <row r="51" spans="1:16" ht="16.5" customHeight="1">
      <c r="A51" s="5">
        <v>24</v>
      </c>
      <c r="B51" s="17">
        <v>2</v>
      </c>
      <c r="C51" s="18" t="s">
        <v>6</v>
      </c>
      <c r="D51" s="18" t="s">
        <v>7</v>
      </c>
      <c r="E51" s="19" t="s">
        <v>45</v>
      </c>
      <c r="F51" s="18" t="s">
        <v>18</v>
      </c>
      <c r="G51" s="20">
        <f>A51/8</f>
        <v>3</v>
      </c>
      <c r="H51" s="21"/>
      <c r="I51" s="26"/>
      <c r="J51" s="22"/>
      <c r="K51" s="86"/>
      <c r="L51" s="23"/>
      <c r="M51" s="25">
        <v>0.3888888888888889</v>
      </c>
      <c r="N51" s="25">
        <f t="shared" si="5"/>
        <v>0.3715277777777778</v>
      </c>
      <c r="O51" s="26" t="s">
        <v>35</v>
      </c>
      <c r="P51" s="27">
        <f t="shared" si="6"/>
        <v>0.3784722222222222</v>
      </c>
    </row>
    <row r="52" spans="1:16" ht="16.5" customHeight="1">
      <c r="A52" s="5">
        <v>16</v>
      </c>
      <c r="B52" s="17">
        <v>3</v>
      </c>
      <c r="C52" s="18" t="s">
        <v>11</v>
      </c>
      <c r="D52" s="18" t="s">
        <v>7</v>
      </c>
      <c r="E52" s="19" t="s">
        <v>45</v>
      </c>
      <c r="F52" s="18" t="s">
        <v>18</v>
      </c>
      <c r="G52" s="20"/>
      <c r="H52" s="21"/>
      <c r="I52" s="22"/>
      <c r="J52" s="22"/>
      <c r="K52" s="86"/>
      <c r="L52" s="23"/>
      <c r="M52" s="25">
        <v>0.3958333333333333</v>
      </c>
      <c r="N52" s="25">
        <f t="shared" si="5"/>
        <v>0.3784722222222222</v>
      </c>
      <c r="O52" s="26" t="s">
        <v>35</v>
      </c>
      <c r="P52" s="27">
        <f t="shared" si="6"/>
        <v>0.38541666666666663</v>
      </c>
    </row>
    <row r="53" spans="1:16" ht="16.5" customHeight="1">
      <c r="A53" s="5">
        <v>57</v>
      </c>
      <c r="B53" s="17">
        <v>4</v>
      </c>
      <c r="C53" s="18" t="s">
        <v>6</v>
      </c>
      <c r="D53" s="18" t="s">
        <v>16</v>
      </c>
      <c r="E53" s="19" t="s">
        <v>46</v>
      </c>
      <c r="F53" s="18" t="s">
        <v>18</v>
      </c>
      <c r="G53" s="20">
        <f>A53/8</f>
        <v>7.125</v>
      </c>
      <c r="H53" s="21"/>
      <c r="I53" s="22"/>
      <c r="J53" s="22"/>
      <c r="K53" s="86"/>
      <c r="L53" s="23"/>
      <c r="M53" s="25">
        <v>0.40277777777777773</v>
      </c>
      <c r="N53" s="25">
        <f t="shared" si="5"/>
        <v>0.38541666666666663</v>
      </c>
      <c r="O53" s="26" t="s">
        <v>35</v>
      </c>
      <c r="P53" s="27">
        <f t="shared" si="6"/>
        <v>0.39236111111111105</v>
      </c>
    </row>
    <row r="54" spans="1:16" ht="16.5" customHeight="1">
      <c r="A54" s="5"/>
      <c r="B54" s="17">
        <v>5</v>
      </c>
      <c r="C54" s="18" t="s">
        <v>11</v>
      </c>
      <c r="D54" s="18" t="s">
        <v>16</v>
      </c>
      <c r="E54" s="19" t="s">
        <v>46</v>
      </c>
      <c r="F54" s="18" t="s">
        <v>18</v>
      </c>
      <c r="G54" s="20"/>
      <c r="H54" s="21"/>
      <c r="I54" s="22"/>
      <c r="J54" s="22"/>
      <c r="K54" s="86"/>
      <c r="L54" s="23"/>
      <c r="M54" s="25">
        <v>0.40972222222222227</v>
      </c>
      <c r="N54" s="25">
        <f t="shared" si="5"/>
        <v>0.39236111111111116</v>
      </c>
      <c r="O54" s="26" t="s">
        <v>35</v>
      </c>
      <c r="P54" s="27">
        <f t="shared" si="6"/>
        <v>0.3993055555555556</v>
      </c>
    </row>
    <row r="55" spans="1:16" ht="16.5" customHeight="1">
      <c r="A55" s="5">
        <v>60</v>
      </c>
      <c r="B55" s="17">
        <v>6</v>
      </c>
      <c r="C55" s="18" t="s">
        <v>6</v>
      </c>
      <c r="D55" s="18" t="s">
        <v>7</v>
      </c>
      <c r="E55" s="19" t="s">
        <v>47</v>
      </c>
      <c r="F55" s="18" t="s">
        <v>12</v>
      </c>
      <c r="G55" s="20">
        <f>A55/8</f>
        <v>7.5</v>
      </c>
      <c r="H55" s="21"/>
      <c r="I55" s="26" t="s">
        <v>37</v>
      </c>
      <c r="J55" s="22"/>
      <c r="K55" s="86" t="s">
        <v>44</v>
      </c>
      <c r="L55" s="23"/>
      <c r="M55" s="25">
        <v>0.4166666666666667</v>
      </c>
      <c r="N55" s="25">
        <f t="shared" si="5"/>
        <v>0.3993055555555556</v>
      </c>
      <c r="O55" s="26" t="s">
        <v>35</v>
      </c>
      <c r="P55" s="27">
        <f t="shared" si="6"/>
        <v>0.40625</v>
      </c>
    </row>
    <row r="56" spans="1:16" ht="16.5" customHeight="1">
      <c r="A56" s="5"/>
      <c r="B56" s="17">
        <v>7</v>
      </c>
      <c r="C56" s="18" t="s">
        <v>6</v>
      </c>
      <c r="D56" s="18" t="s">
        <v>16</v>
      </c>
      <c r="E56" s="19" t="s">
        <v>47</v>
      </c>
      <c r="F56" s="18" t="s">
        <v>12</v>
      </c>
      <c r="G56" s="20"/>
      <c r="H56" s="21"/>
      <c r="I56" s="26" t="s">
        <v>37</v>
      </c>
      <c r="J56" s="22"/>
      <c r="K56" s="86" t="s">
        <v>44</v>
      </c>
      <c r="L56" s="23"/>
      <c r="M56" s="25">
        <v>0.4236111111111111</v>
      </c>
      <c r="N56" s="25">
        <f t="shared" si="5"/>
        <v>0.40625</v>
      </c>
      <c r="O56" s="26" t="s">
        <v>35</v>
      </c>
      <c r="P56" s="27">
        <f t="shared" si="6"/>
        <v>0.4131944444444444</v>
      </c>
    </row>
    <row r="57" spans="1:16" ht="16.5" customHeight="1">
      <c r="A57" s="5">
        <v>40</v>
      </c>
      <c r="B57" s="17">
        <v>8</v>
      </c>
      <c r="C57" s="18" t="s">
        <v>11</v>
      </c>
      <c r="D57" s="18" t="s">
        <v>7</v>
      </c>
      <c r="E57" s="19" t="s">
        <v>47</v>
      </c>
      <c r="F57" s="18" t="s">
        <v>12</v>
      </c>
      <c r="G57" s="20">
        <f>A57/8</f>
        <v>5</v>
      </c>
      <c r="H57" s="21"/>
      <c r="I57" s="26" t="s">
        <v>37</v>
      </c>
      <c r="J57" s="22"/>
      <c r="K57" s="86" t="s">
        <v>44</v>
      </c>
      <c r="L57" s="23"/>
      <c r="M57" s="25">
        <v>0.4375</v>
      </c>
      <c r="N57" s="75">
        <f t="shared" si="5"/>
        <v>0.4201388888888889</v>
      </c>
      <c r="O57" s="76" t="s">
        <v>35</v>
      </c>
      <c r="P57" s="77">
        <f t="shared" si="6"/>
        <v>0.4270833333333333</v>
      </c>
    </row>
    <row r="58" spans="1:16" ht="16.5" customHeight="1">
      <c r="A58" s="5">
        <v>52</v>
      </c>
      <c r="B58" s="17">
        <v>9</v>
      </c>
      <c r="C58" s="18" t="s">
        <v>11</v>
      </c>
      <c r="D58" s="18" t="s">
        <v>16</v>
      </c>
      <c r="E58" s="19" t="s">
        <v>47</v>
      </c>
      <c r="F58" s="18" t="s">
        <v>12</v>
      </c>
      <c r="G58" s="20">
        <f>A58/8</f>
        <v>6.5</v>
      </c>
      <c r="H58" s="21"/>
      <c r="I58" s="26" t="s">
        <v>37</v>
      </c>
      <c r="J58" s="22"/>
      <c r="K58" s="86" t="s">
        <v>44</v>
      </c>
      <c r="L58" s="23"/>
      <c r="M58" s="25">
        <v>0.4479166666666667</v>
      </c>
      <c r="N58" s="25">
        <f t="shared" si="5"/>
        <v>0.4305555555555556</v>
      </c>
      <c r="O58" s="26" t="s">
        <v>35</v>
      </c>
      <c r="P58" s="27">
        <f t="shared" si="6"/>
        <v>0.4375</v>
      </c>
    </row>
    <row r="59" spans="1:16" ht="16.5" customHeight="1">
      <c r="A59" s="5"/>
      <c r="B59" s="17">
        <v>10</v>
      </c>
      <c r="C59" s="18" t="s">
        <v>6</v>
      </c>
      <c r="D59" s="18" t="s">
        <v>7</v>
      </c>
      <c r="E59" s="19" t="s">
        <v>48</v>
      </c>
      <c r="F59" s="18" t="s">
        <v>12</v>
      </c>
      <c r="G59" s="20"/>
      <c r="H59" s="21"/>
      <c r="I59" s="26" t="s">
        <v>37</v>
      </c>
      <c r="J59" s="22"/>
      <c r="K59" s="86" t="s">
        <v>44</v>
      </c>
      <c r="L59" s="23"/>
      <c r="M59" s="25">
        <v>0.4618055555555556</v>
      </c>
      <c r="N59" s="25">
        <f t="shared" si="5"/>
        <v>0.4444444444444445</v>
      </c>
      <c r="O59" s="26" t="s">
        <v>35</v>
      </c>
      <c r="P59" s="27">
        <f t="shared" si="6"/>
        <v>0.4513888888888889</v>
      </c>
    </row>
    <row r="60" spans="1:16" ht="16.5" customHeight="1">
      <c r="A60" s="5"/>
      <c r="B60" s="17">
        <v>11</v>
      </c>
      <c r="C60" s="18" t="s">
        <v>6</v>
      </c>
      <c r="D60" s="18" t="s">
        <v>16</v>
      </c>
      <c r="E60" s="19" t="s">
        <v>48</v>
      </c>
      <c r="F60" s="18" t="s">
        <v>12</v>
      </c>
      <c r="G60" s="20"/>
      <c r="H60" s="21"/>
      <c r="I60" s="26" t="s">
        <v>37</v>
      </c>
      <c r="J60" s="22"/>
      <c r="K60" s="86" t="s">
        <v>44</v>
      </c>
      <c r="L60" s="23"/>
      <c r="M60" s="25">
        <v>0.46875</v>
      </c>
      <c r="N60" s="25">
        <f>M60-"0:25"</f>
        <v>0.4513888888888889</v>
      </c>
      <c r="O60" s="26" t="s">
        <v>35</v>
      </c>
      <c r="P60" s="27">
        <f>M60-"0:15"</f>
        <v>0.4583333333333333</v>
      </c>
    </row>
    <row r="61" spans="1:16" ht="16.5" customHeight="1">
      <c r="A61" s="5">
        <v>24</v>
      </c>
      <c r="B61" s="17">
        <v>12</v>
      </c>
      <c r="C61" s="18" t="s">
        <v>11</v>
      </c>
      <c r="D61" s="18" t="s">
        <v>7</v>
      </c>
      <c r="E61" s="19" t="s">
        <v>48</v>
      </c>
      <c r="F61" s="18" t="s">
        <v>12</v>
      </c>
      <c r="G61" s="20">
        <f>A61/8</f>
        <v>3</v>
      </c>
      <c r="H61" s="21"/>
      <c r="I61" s="26" t="s">
        <v>37</v>
      </c>
      <c r="J61" s="22"/>
      <c r="K61" s="86" t="s">
        <v>44</v>
      </c>
      <c r="L61" s="23"/>
      <c r="M61" s="25">
        <v>0.4756944444444444</v>
      </c>
      <c r="N61" s="25">
        <f t="shared" si="5"/>
        <v>0.4583333333333333</v>
      </c>
      <c r="O61" s="26" t="s">
        <v>35</v>
      </c>
      <c r="P61" s="27">
        <f t="shared" si="6"/>
        <v>0.46527777777777773</v>
      </c>
    </row>
    <row r="62" spans="1:16" ht="16.5" customHeight="1">
      <c r="A62" s="5">
        <v>24</v>
      </c>
      <c r="B62" s="17">
        <v>13</v>
      </c>
      <c r="C62" s="18" t="s">
        <v>11</v>
      </c>
      <c r="D62" s="18" t="s">
        <v>16</v>
      </c>
      <c r="E62" s="19" t="s">
        <v>48</v>
      </c>
      <c r="F62" s="18" t="s">
        <v>12</v>
      </c>
      <c r="G62" s="20">
        <f>A62/8</f>
        <v>3</v>
      </c>
      <c r="H62" s="21"/>
      <c r="I62" s="26" t="s">
        <v>37</v>
      </c>
      <c r="J62" s="22"/>
      <c r="K62" s="86" t="s">
        <v>44</v>
      </c>
      <c r="L62" s="23"/>
      <c r="M62" s="25">
        <v>0.4826388888888889</v>
      </c>
      <c r="N62" s="25">
        <f t="shared" si="5"/>
        <v>0.4652777777777778</v>
      </c>
      <c r="O62" s="26" t="s">
        <v>35</v>
      </c>
      <c r="P62" s="27">
        <f t="shared" si="6"/>
        <v>0.4722222222222222</v>
      </c>
    </row>
    <row r="63" spans="1:16" ht="16.5" customHeight="1">
      <c r="A63" s="5">
        <v>56</v>
      </c>
      <c r="B63" s="17">
        <v>14</v>
      </c>
      <c r="C63" s="18" t="s">
        <v>11</v>
      </c>
      <c r="D63" s="18" t="s">
        <v>7</v>
      </c>
      <c r="E63" s="19" t="s">
        <v>49</v>
      </c>
      <c r="F63" s="18" t="s">
        <v>18</v>
      </c>
      <c r="G63" s="20">
        <f>A63/26</f>
        <v>2.1538461538461537</v>
      </c>
      <c r="H63" s="21"/>
      <c r="I63" s="22"/>
      <c r="J63" s="22"/>
      <c r="K63" s="22"/>
      <c r="L63" s="23"/>
      <c r="M63" s="25">
        <v>0.5</v>
      </c>
      <c r="N63" s="25">
        <f t="shared" si="5"/>
        <v>0.4826388888888889</v>
      </c>
      <c r="O63" s="26" t="s">
        <v>35</v>
      </c>
      <c r="P63" s="27">
        <f t="shared" si="6"/>
        <v>0.4895833333333333</v>
      </c>
    </row>
    <row r="64" spans="1:16" ht="16.5" customHeight="1">
      <c r="A64" s="5"/>
      <c r="B64" s="17">
        <v>15</v>
      </c>
      <c r="C64" s="18" t="s">
        <v>11</v>
      </c>
      <c r="D64" s="18" t="s">
        <v>16</v>
      </c>
      <c r="E64" s="19" t="s">
        <v>49</v>
      </c>
      <c r="F64" s="18" t="s">
        <v>18</v>
      </c>
      <c r="G64" s="20"/>
      <c r="H64" s="21"/>
      <c r="I64" s="22"/>
      <c r="J64" s="22"/>
      <c r="K64" s="22"/>
      <c r="L64" s="23"/>
      <c r="M64" s="25">
        <v>0.5069444444444444</v>
      </c>
      <c r="N64" s="25">
        <f t="shared" si="5"/>
        <v>0.4895833333333333</v>
      </c>
      <c r="O64" s="26" t="s">
        <v>35</v>
      </c>
      <c r="P64" s="27">
        <f t="shared" si="6"/>
        <v>0.49652777777777773</v>
      </c>
    </row>
    <row r="65" spans="1:16" ht="16.5" customHeight="1">
      <c r="A65" s="5">
        <v>58</v>
      </c>
      <c r="B65" s="17">
        <v>16</v>
      </c>
      <c r="C65" s="18" t="s">
        <v>6</v>
      </c>
      <c r="D65" s="18" t="s">
        <v>7</v>
      </c>
      <c r="E65" s="19" t="s">
        <v>47</v>
      </c>
      <c r="F65" s="18" t="s">
        <v>18</v>
      </c>
      <c r="G65" s="20">
        <f>A65/8</f>
        <v>7.25</v>
      </c>
      <c r="H65" s="21"/>
      <c r="I65" s="22"/>
      <c r="J65" s="22"/>
      <c r="K65" s="22"/>
      <c r="L65" s="23"/>
      <c r="M65" s="25">
        <v>0.513888888888889</v>
      </c>
      <c r="N65" s="25">
        <f t="shared" si="5"/>
        <v>0.49652777777777785</v>
      </c>
      <c r="O65" s="26" t="s">
        <v>35</v>
      </c>
      <c r="P65" s="27">
        <f t="shared" si="6"/>
        <v>0.5034722222222223</v>
      </c>
    </row>
    <row r="66" spans="1:16" ht="16.5" customHeight="1">
      <c r="A66" s="5"/>
      <c r="B66" s="17">
        <v>17</v>
      </c>
      <c r="C66" s="18" t="s">
        <v>6</v>
      </c>
      <c r="D66" s="18" t="s">
        <v>16</v>
      </c>
      <c r="E66" s="19" t="s">
        <v>47</v>
      </c>
      <c r="F66" s="18" t="s">
        <v>18</v>
      </c>
      <c r="G66" s="20"/>
      <c r="H66" s="21"/>
      <c r="I66" s="22"/>
      <c r="J66" s="22"/>
      <c r="K66" s="22"/>
      <c r="L66" s="23"/>
      <c r="M66" s="25">
        <v>0.517361111111111</v>
      </c>
      <c r="N66" s="25">
        <f t="shared" si="5"/>
        <v>0.49999999999999994</v>
      </c>
      <c r="O66" s="26" t="s">
        <v>35</v>
      </c>
      <c r="P66" s="27">
        <f t="shared" si="6"/>
        <v>0.5069444444444444</v>
      </c>
    </row>
    <row r="67" spans="1:16" ht="16.5" customHeight="1">
      <c r="A67" s="5"/>
      <c r="B67" s="17">
        <v>18</v>
      </c>
      <c r="C67" s="18" t="s">
        <v>11</v>
      </c>
      <c r="D67" s="18" t="s">
        <v>7</v>
      </c>
      <c r="E67" s="19" t="s">
        <v>47</v>
      </c>
      <c r="F67" s="18" t="s">
        <v>18</v>
      </c>
      <c r="G67" s="20"/>
      <c r="H67" s="21"/>
      <c r="I67" s="22"/>
      <c r="J67" s="22"/>
      <c r="K67" s="22"/>
      <c r="L67" s="23"/>
      <c r="M67" s="25">
        <v>0.5208333333333334</v>
      </c>
      <c r="N67" s="25">
        <f t="shared" si="5"/>
        <v>0.5034722222222222</v>
      </c>
      <c r="O67" s="26" t="s">
        <v>35</v>
      </c>
      <c r="P67" s="27">
        <f t="shared" si="6"/>
        <v>0.5104166666666667</v>
      </c>
    </row>
    <row r="68" spans="1:16" ht="16.5" customHeight="1">
      <c r="A68" s="5"/>
      <c r="B68" s="17">
        <v>19</v>
      </c>
      <c r="C68" s="18" t="s">
        <v>11</v>
      </c>
      <c r="D68" s="18" t="s">
        <v>16</v>
      </c>
      <c r="E68" s="19" t="s">
        <v>47</v>
      </c>
      <c r="F68" s="18" t="s">
        <v>18</v>
      </c>
      <c r="G68" s="20"/>
      <c r="H68" s="21"/>
      <c r="I68" s="22"/>
      <c r="J68" s="22"/>
      <c r="K68" s="22"/>
      <c r="L68" s="23"/>
      <c r="M68" s="25">
        <v>0.5243055555555556</v>
      </c>
      <c r="N68" s="25">
        <f t="shared" si="5"/>
        <v>0.5069444444444444</v>
      </c>
      <c r="O68" s="26" t="s">
        <v>35</v>
      </c>
      <c r="P68" s="27">
        <f t="shared" si="6"/>
        <v>0.513888888888889</v>
      </c>
    </row>
    <row r="69" spans="1:16" ht="16.5" customHeight="1">
      <c r="A69" s="5"/>
      <c r="B69" s="17">
        <v>20</v>
      </c>
      <c r="C69" s="18" t="s">
        <v>6</v>
      </c>
      <c r="D69" s="18" t="s">
        <v>16</v>
      </c>
      <c r="E69" s="19" t="s">
        <v>50</v>
      </c>
      <c r="F69" s="18" t="s">
        <v>18</v>
      </c>
      <c r="G69" s="20"/>
      <c r="H69" s="21"/>
      <c r="I69" s="22"/>
      <c r="J69" s="22"/>
      <c r="K69" s="22"/>
      <c r="L69" s="23"/>
      <c r="M69" s="25">
        <v>0.53125</v>
      </c>
      <c r="N69" s="25">
        <f t="shared" si="5"/>
        <v>0.5138888888888888</v>
      </c>
      <c r="O69" s="26" t="s">
        <v>35</v>
      </c>
      <c r="P69" s="27">
        <f t="shared" si="6"/>
        <v>0.5208333333333334</v>
      </c>
    </row>
    <row r="70" spans="1:16" ht="16.5" customHeight="1">
      <c r="A70" s="5"/>
      <c r="B70" s="17">
        <v>21</v>
      </c>
      <c r="C70" s="18" t="s">
        <v>11</v>
      </c>
      <c r="D70" s="18" t="s">
        <v>7</v>
      </c>
      <c r="E70" s="19" t="s">
        <v>50</v>
      </c>
      <c r="F70" s="18" t="s">
        <v>18</v>
      </c>
      <c r="G70" s="20"/>
      <c r="H70" s="21"/>
      <c r="I70" s="22"/>
      <c r="J70" s="22"/>
      <c r="K70" s="22"/>
      <c r="L70" s="23"/>
      <c r="M70" s="25">
        <v>0.545138888888889</v>
      </c>
      <c r="N70" s="25">
        <f t="shared" si="5"/>
        <v>0.5277777777777778</v>
      </c>
      <c r="O70" s="26" t="s">
        <v>35</v>
      </c>
      <c r="P70" s="27">
        <f t="shared" si="6"/>
        <v>0.5347222222222223</v>
      </c>
    </row>
    <row r="71" spans="1:16" ht="16.5" customHeight="1">
      <c r="A71" s="5"/>
      <c r="B71" s="17">
        <v>22</v>
      </c>
      <c r="C71" s="18" t="s">
        <v>6</v>
      </c>
      <c r="D71" s="18" t="s">
        <v>7</v>
      </c>
      <c r="E71" s="19" t="s">
        <v>48</v>
      </c>
      <c r="F71" s="18" t="s">
        <v>18</v>
      </c>
      <c r="G71" s="20"/>
      <c r="H71" s="21"/>
      <c r="I71" s="22"/>
      <c r="J71" s="22"/>
      <c r="K71" s="22"/>
      <c r="L71" s="23"/>
      <c r="M71" s="25">
        <v>0.5590277777777778</v>
      </c>
      <c r="N71" s="25">
        <f t="shared" si="5"/>
        <v>0.5416666666666666</v>
      </c>
      <c r="O71" s="26" t="s">
        <v>35</v>
      </c>
      <c r="P71" s="27">
        <f t="shared" si="6"/>
        <v>0.5486111111111112</v>
      </c>
    </row>
    <row r="72" spans="1:16" ht="16.5" customHeight="1">
      <c r="A72" s="5"/>
      <c r="B72" s="17">
        <v>23</v>
      </c>
      <c r="C72" s="18" t="s">
        <v>6</v>
      </c>
      <c r="D72" s="18" t="s">
        <v>16</v>
      </c>
      <c r="E72" s="19" t="s">
        <v>48</v>
      </c>
      <c r="F72" s="18" t="s">
        <v>18</v>
      </c>
      <c r="G72" s="20"/>
      <c r="H72" s="21"/>
      <c r="I72" s="22"/>
      <c r="J72" s="22"/>
      <c r="K72" s="22"/>
      <c r="L72" s="23"/>
      <c r="M72" s="25">
        <v>0.5625</v>
      </c>
      <c r="N72" s="25">
        <f t="shared" si="5"/>
        <v>0.5451388888888888</v>
      </c>
      <c r="O72" s="26" t="s">
        <v>35</v>
      </c>
      <c r="P72" s="27">
        <f t="shared" si="6"/>
        <v>0.5520833333333334</v>
      </c>
    </row>
    <row r="73" spans="1:16" ht="16.5" customHeight="1">
      <c r="A73" s="5"/>
      <c r="B73" s="17">
        <v>24</v>
      </c>
      <c r="C73" s="18" t="s">
        <v>11</v>
      </c>
      <c r="D73" s="18" t="s">
        <v>7</v>
      </c>
      <c r="E73" s="19" t="s">
        <v>48</v>
      </c>
      <c r="F73" s="18" t="s">
        <v>18</v>
      </c>
      <c r="G73" s="20"/>
      <c r="H73" s="21"/>
      <c r="I73" s="22"/>
      <c r="J73" s="22"/>
      <c r="K73" s="22"/>
      <c r="L73" s="23"/>
      <c r="M73" s="25">
        <v>0.5659722222222222</v>
      </c>
      <c r="N73" s="25">
        <f t="shared" si="5"/>
        <v>0.548611111111111</v>
      </c>
      <c r="O73" s="26" t="s">
        <v>35</v>
      </c>
      <c r="P73" s="27">
        <f t="shared" si="6"/>
        <v>0.5555555555555556</v>
      </c>
    </row>
    <row r="74" spans="1:16" ht="16.5" customHeight="1">
      <c r="A74" s="5">
        <v>8</v>
      </c>
      <c r="B74" s="17">
        <v>25</v>
      </c>
      <c r="C74" s="18" t="s">
        <v>11</v>
      </c>
      <c r="D74" s="18" t="s">
        <v>16</v>
      </c>
      <c r="E74" s="19" t="s">
        <v>48</v>
      </c>
      <c r="F74" s="18" t="s">
        <v>18</v>
      </c>
      <c r="G74" s="20"/>
      <c r="H74" s="21"/>
      <c r="I74" s="26"/>
      <c r="J74" s="22"/>
      <c r="K74" s="22"/>
      <c r="L74" s="23"/>
      <c r="M74" s="25">
        <v>0.5694444444444444</v>
      </c>
      <c r="N74" s="25">
        <f t="shared" si="5"/>
        <v>0.5520833333333333</v>
      </c>
      <c r="O74" s="26" t="s">
        <v>35</v>
      </c>
      <c r="P74" s="27">
        <f t="shared" si="6"/>
        <v>0.5590277777777778</v>
      </c>
    </row>
    <row r="75" spans="1:16" ht="16.5" customHeight="1">
      <c r="A75" s="5">
        <v>8</v>
      </c>
      <c r="B75" s="17">
        <v>26</v>
      </c>
      <c r="C75" s="18" t="s">
        <v>11</v>
      </c>
      <c r="D75" s="18" t="s">
        <v>16</v>
      </c>
      <c r="E75" s="19" t="s">
        <v>51</v>
      </c>
      <c r="F75" s="18" t="s">
        <v>18</v>
      </c>
      <c r="G75" s="20"/>
      <c r="H75" s="21"/>
      <c r="I75" s="22"/>
      <c r="J75" s="22"/>
      <c r="K75" s="22"/>
      <c r="L75" s="23"/>
      <c r="M75" s="25">
        <v>0.576388888888889</v>
      </c>
      <c r="N75" s="25">
        <f t="shared" si="5"/>
        <v>0.5590277777777778</v>
      </c>
      <c r="O75" s="26" t="s">
        <v>35</v>
      </c>
      <c r="P75" s="27">
        <f t="shared" si="6"/>
        <v>0.5659722222222223</v>
      </c>
    </row>
    <row r="76" spans="1:16" ht="16.5" customHeight="1">
      <c r="A76" s="5"/>
      <c r="B76" s="17">
        <v>27</v>
      </c>
      <c r="C76" s="18" t="s">
        <v>11</v>
      </c>
      <c r="D76" s="18" t="s">
        <v>16</v>
      </c>
      <c r="E76" s="19" t="s">
        <v>52</v>
      </c>
      <c r="F76" s="18" t="s">
        <v>18</v>
      </c>
      <c r="G76" s="20"/>
      <c r="H76" s="21"/>
      <c r="I76" s="22"/>
      <c r="J76" s="22"/>
      <c r="K76" s="22"/>
      <c r="L76" s="23"/>
      <c r="M76" s="25">
        <v>0.59375</v>
      </c>
      <c r="N76" s="25">
        <f>M76-"0:25"</f>
        <v>0.5763888888888888</v>
      </c>
      <c r="O76" s="26" t="s">
        <v>35</v>
      </c>
      <c r="P76" s="27">
        <f>M76-"0:15"</f>
        <v>0.5833333333333334</v>
      </c>
    </row>
    <row r="77" spans="1:16" ht="16.5" customHeight="1">
      <c r="A77" s="5">
        <v>58</v>
      </c>
      <c r="B77" s="17">
        <v>28</v>
      </c>
      <c r="C77" s="18" t="s">
        <v>6</v>
      </c>
      <c r="D77" s="18" t="s">
        <v>7</v>
      </c>
      <c r="E77" s="19" t="s">
        <v>36</v>
      </c>
      <c r="F77" s="18" t="s">
        <v>18</v>
      </c>
      <c r="G77" s="20">
        <f>A77/8</f>
        <v>7.25</v>
      </c>
      <c r="H77" s="21"/>
      <c r="I77" s="22"/>
      <c r="J77" s="22"/>
      <c r="K77" s="22"/>
      <c r="L77" s="23"/>
      <c r="M77" s="25">
        <v>0.6215277777777778</v>
      </c>
      <c r="N77" s="25">
        <f>M77-"0:25"</f>
        <v>0.6041666666666666</v>
      </c>
      <c r="O77" s="26" t="s">
        <v>35</v>
      </c>
      <c r="P77" s="27">
        <f>M77-"0:15"</f>
        <v>0.6111111111111112</v>
      </c>
    </row>
    <row r="78" spans="1:16" ht="16.5" customHeight="1">
      <c r="A78" s="5"/>
      <c r="B78" s="17">
        <v>29</v>
      </c>
      <c r="C78" s="18" t="s">
        <v>6</v>
      </c>
      <c r="D78" s="18" t="s">
        <v>16</v>
      </c>
      <c r="E78" s="19" t="s">
        <v>36</v>
      </c>
      <c r="F78" s="18" t="s">
        <v>18</v>
      </c>
      <c r="G78" s="20"/>
      <c r="H78" s="21"/>
      <c r="I78" s="22"/>
      <c r="J78" s="22"/>
      <c r="K78" s="22"/>
      <c r="L78" s="23"/>
      <c r="M78" s="25">
        <v>0.6284722222222222</v>
      </c>
      <c r="N78" s="25">
        <f>M78-"0:25"</f>
        <v>0.611111111111111</v>
      </c>
      <c r="O78" s="26" t="s">
        <v>35</v>
      </c>
      <c r="P78" s="27">
        <f>M78-"0:15"</f>
        <v>0.6180555555555556</v>
      </c>
    </row>
    <row r="79" spans="1:16" ht="16.5" customHeight="1">
      <c r="A79" s="5">
        <v>8</v>
      </c>
      <c r="B79" s="17">
        <v>30</v>
      </c>
      <c r="C79" s="18" t="s">
        <v>11</v>
      </c>
      <c r="D79" s="18" t="s">
        <v>7</v>
      </c>
      <c r="E79" s="19" t="s">
        <v>43</v>
      </c>
      <c r="F79" s="18" t="s">
        <v>18</v>
      </c>
      <c r="G79" s="20"/>
      <c r="H79" s="21"/>
      <c r="I79" s="22"/>
      <c r="J79" s="22"/>
      <c r="K79" s="22"/>
      <c r="L79" s="23"/>
      <c r="M79" s="25">
        <v>0.6354166666666666</v>
      </c>
      <c r="N79" s="25">
        <f>M79-"0:25"</f>
        <v>0.6180555555555555</v>
      </c>
      <c r="O79" s="26" t="s">
        <v>35</v>
      </c>
      <c r="P79" s="27">
        <f>M79-"0:15"</f>
        <v>0.625</v>
      </c>
    </row>
    <row r="80" spans="1:16" ht="16.5" customHeight="1" thickBot="1">
      <c r="A80" s="5">
        <v>8</v>
      </c>
      <c r="B80" s="32">
        <v>31</v>
      </c>
      <c r="C80" s="33" t="s">
        <v>11</v>
      </c>
      <c r="D80" s="33" t="s">
        <v>16</v>
      </c>
      <c r="E80" s="34" t="s">
        <v>53</v>
      </c>
      <c r="F80" s="33" t="s">
        <v>18</v>
      </c>
      <c r="G80" s="35"/>
      <c r="H80" s="36"/>
      <c r="I80" s="37"/>
      <c r="J80" s="37"/>
      <c r="K80" s="37"/>
      <c r="L80" s="38"/>
      <c r="M80" s="40">
        <v>0.642361111111111</v>
      </c>
      <c r="N80" s="40">
        <f>M80-"0:25"</f>
        <v>0.6249999999999999</v>
      </c>
      <c r="O80" s="41" t="s">
        <v>35</v>
      </c>
      <c r="P80" s="42">
        <f>M80-"0:15"</f>
        <v>0.6319444444444444</v>
      </c>
    </row>
    <row r="81" spans="1:16" ht="15" customHeight="1">
      <c r="A81" s="5"/>
      <c r="B81" s="7"/>
      <c r="C81" s="7"/>
      <c r="D81" s="7"/>
      <c r="E81" s="8"/>
      <c r="F81" s="7"/>
      <c r="G81" s="9"/>
      <c r="H81" s="9"/>
      <c r="I81" s="8"/>
      <c r="J81" s="8"/>
      <c r="K81" s="8"/>
      <c r="L81" s="8"/>
      <c r="M81" s="10"/>
      <c r="N81" s="10"/>
      <c r="O81" s="7"/>
      <c r="P81" s="10"/>
    </row>
    <row r="82" spans="1:2" ht="19.5" thickBot="1">
      <c r="A82" s="5"/>
      <c r="B82" s="11" t="s">
        <v>29</v>
      </c>
    </row>
    <row r="83" spans="1:16" ht="16.5" customHeight="1">
      <c r="A83" s="5"/>
      <c r="B83" s="125" t="s">
        <v>1</v>
      </c>
      <c r="C83" s="126"/>
      <c r="D83" s="127"/>
      <c r="E83" s="14" t="s">
        <v>2</v>
      </c>
      <c r="F83" s="15"/>
      <c r="G83" s="126"/>
      <c r="H83" s="126"/>
      <c r="I83" s="126"/>
      <c r="J83" s="126"/>
      <c r="K83" s="12"/>
      <c r="L83" s="12"/>
      <c r="M83" s="14" t="s">
        <v>4</v>
      </c>
      <c r="N83" s="126" t="s">
        <v>5</v>
      </c>
      <c r="O83" s="126"/>
      <c r="P83" s="129"/>
    </row>
    <row r="84" spans="1:16" ht="16.5" customHeight="1">
      <c r="A84" s="5">
        <v>29</v>
      </c>
      <c r="B84" s="17">
        <v>1</v>
      </c>
      <c r="C84" s="18" t="s">
        <v>11</v>
      </c>
      <c r="D84" s="18" t="s">
        <v>14</v>
      </c>
      <c r="E84" s="19" t="s">
        <v>30</v>
      </c>
      <c r="F84" s="18" t="s">
        <v>18</v>
      </c>
      <c r="G84" s="55"/>
      <c r="H84" s="21"/>
      <c r="I84" s="22"/>
      <c r="J84" s="22"/>
      <c r="K84" s="22"/>
      <c r="L84" s="22"/>
      <c r="M84" s="56">
        <v>0.3958333333333333</v>
      </c>
      <c r="N84" s="24">
        <f>M84-"0:30"</f>
        <v>0.375</v>
      </c>
      <c r="O84" s="26" t="s">
        <v>35</v>
      </c>
      <c r="P84" s="27">
        <f aca="true" t="shared" si="7" ref="P84:P92">M84-"0:2０"</f>
        <v>0.3819444444444444</v>
      </c>
    </row>
    <row r="85" spans="1:16" ht="16.5" customHeight="1">
      <c r="A85" s="5">
        <v>19</v>
      </c>
      <c r="B85" s="17">
        <v>1</v>
      </c>
      <c r="C85" s="18" t="s">
        <v>11</v>
      </c>
      <c r="D85" s="18" t="s">
        <v>16</v>
      </c>
      <c r="E85" s="19" t="s">
        <v>31</v>
      </c>
      <c r="F85" s="18" t="s">
        <v>18</v>
      </c>
      <c r="G85" s="55"/>
      <c r="H85" s="21"/>
      <c r="I85" s="22"/>
      <c r="J85" s="22"/>
      <c r="K85" s="22"/>
      <c r="L85" s="22"/>
      <c r="M85" s="56">
        <v>0.3958333333333333</v>
      </c>
      <c r="N85" s="24">
        <f>M85-"0:30"</f>
        <v>0.375</v>
      </c>
      <c r="O85" s="26" t="s">
        <v>35</v>
      </c>
      <c r="P85" s="27">
        <f t="shared" si="7"/>
        <v>0.3819444444444444</v>
      </c>
    </row>
    <row r="86" spans="1:16" ht="16.5" customHeight="1">
      <c r="A86" s="5">
        <v>46</v>
      </c>
      <c r="B86" s="78">
        <v>1</v>
      </c>
      <c r="C86" s="79" t="s">
        <v>11</v>
      </c>
      <c r="D86" s="79" t="s">
        <v>16</v>
      </c>
      <c r="E86" s="80" t="s">
        <v>32</v>
      </c>
      <c r="F86" s="79" t="s">
        <v>18</v>
      </c>
      <c r="G86" s="81"/>
      <c r="H86" s="82"/>
      <c r="I86" s="83"/>
      <c r="J86" s="83"/>
      <c r="K86" s="83"/>
      <c r="L86" s="83"/>
      <c r="M86" s="84">
        <v>0.3958333333333333</v>
      </c>
      <c r="N86" s="24">
        <f>M86-"0:30"</f>
        <v>0.375</v>
      </c>
      <c r="O86" s="26" t="s">
        <v>35</v>
      </c>
      <c r="P86" s="27">
        <f t="shared" si="7"/>
        <v>0.3819444444444444</v>
      </c>
    </row>
    <row r="87" spans="1:16" ht="16.5" customHeight="1">
      <c r="A87" s="5"/>
      <c r="B87" s="17">
        <v>1</v>
      </c>
      <c r="C87" s="18" t="s">
        <v>11</v>
      </c>
      <c r="D87" s="18" t="s">
        <v>14</v>
      </c>
      <c r="E87" s="19" t="s">
        <v>33</v>
      </c>
      <c r="F87" s="18" t="s">
        <v>18</v>
      </c>
      <c r="G87" s="55">
        <v>1</v>
      </c>
      <c r="H87" s="21"/>
      <c r="I87" s="22"/>
      <c r="J87" s="22"/>
      <c r="K87" s="22"/>
      <c r="L87" s="22"/>
      <c r="M87" s="56">
        <v>0.3958333333333333</v>
      </c>
      <c r="N87" s="50">
        <f>M87-"0:３0"</f>
        <v>0.375</v>
      </c>
      <c r="O87" s="46" t="s">
        <v>35</v>
      </c>
      <c r="P87" s="51">
        <f t="shared" si="7"/>
        <v>0.3819444444444444</v>
      </c>
    </row>
    <row r="88" spans="1:16" ht="16.5" customHeight="1">
      <c r="A88" s="5"/>
      <c r="B88" s="17">
        <v>2</v>
      </c>
      <c r="C88" s="18" t="s">
        <v>6</v>
      </c>
      <c r="D88" s="18" t="s">
        <v>16</v>
      </c>
      <c r="E88" s="19" t="s">
        <v>32</v>
      </c>
      <c r="F88" s="18" t="s">
        <v>18</v>
      </c>
      <c r="G88" s="55"/>
      <c r="H88" s="21"/>
      <c r="I88" s="22"/>
      <c r="J88" s="22"/>
      <c r="K88" s="22"/>
      <c r="L88" s="22"/>
      <c r="M88" s="56">
        <v>0.4375</v>
      </c>
      <c r="N88" s="24">
        <f aca="true" t="shared" si="8" ref="N88:N94">M88-"0:30"</f>
        <v>0.4166666666666667</v>
      </c>
      <c r="O88" s="26" t="s">
        <v>35</v>
      </c>
      <c r="P88" s="27">
        <f t="shared" si="7"/>
        <v>0.4236111111111111</v>
      </c>
    </row>
    <row r="89" spans="1:16" ht="16.5" customHeight="1">
      <c r="A89" s="5">
        <v>29</v>
      </c>
      <c r="B89" s="17">
        <v>3</v>
      </c>
      <c r="C89" s="18" t="s">
        <v>6</v>
      </c>
      <c r="D89" s="18" t="s">
        <v>14</v>
      </c>
      <c r="E89" s="19" t="s">
        <v>31</v>
      </c>
      <c r="F89" s="18" t="s">
        <v>18</v>
      </c>
      <c r="G89" s="21">
        <v>2</v>
      </c>
      <c r="H89" s="21"/>
      <c r="I89" s="22"/>
      <c r="J89" s="22"/>
      <c r="K89" s="22"/>
      <c r="L89" s="22"/>
      <c r="M89" s="56">
        <v>0.4791666666666667</v>
      </c>
      <c r="N89" s="24">
        <f>M89-"0:30"</f>
        <v>0.45833333333333337</v>
      </c>
      <c r="O89" s="26" t="s">
        <v>35</v>
      </c>
      <c r="P89" s="27">
        <f t="shared" si="7"/>
        <v>0.4652777777777778</v>
      </c>
    </row>
    <row r="90" spans="1:16" ht="16.5" customHeight="1">
      <c r="A90" s="5"/>
      <c r="B90" s="17">
        <v>3</v>
      </c>
      <c r="C90" s="18" t="s">
        <v>6</v>
      </c>
      <c r="D90" s="18" t="s">
        <v>14</v>
      </c>
      <c r="E90" s="19" t="s">
        <v>32</v>
      </c>
      <c r="F90" s="18" t="s">
        <v>18</v>
      </c>
      <c r="G90" s="55"/>
      <c r="H90" s="21"/>
      <c r="I90" s="22"/>
      <c r="J90" s="22"/>
      <c r="K90" s="22"/>
      <c r="L90" s="22"/>
      <c r="M90" s="56">
        <v>0.4791666666666667</v>
      </c>
      <c r="N90" s="24">
        <f t="shared" si="8"/>
        <v>0.45833333333333337</v>
      </c>
      <c r="O90" s="26" t="s">
        <v>35</v>
      </c>
      <c r="P90" s="27">
        <f t="shared" si="7"/>
        <v>0.4652777777777778</v>
      </c>
    </row>
    <row r="91" spans="1:16" ht="16.5" customHeight="1">
      <c r="A91" s="5"/>
      <c r="B91" s="17">
        <v>3</v>
      </c>
      <c r="C91" s="18" t="s">
        <v>11</v>
      </c>
      <c r="D91" s="18" t="s">
        <v>16</v>
      </c>
      <c r="E91" s="19" t="s">
        <v>33</v>
      </c>
      <c r="F91" s="18" t="s">
        <v>18</v>
      </c>
      <c r="G91" s="55"/>
      <c r="H91" s="21"/>
      <c r="I91" s="22"/>
      <c r="J91" s="22"/>
      <c r="K91" s="22"/>
      <c r="L91" s="22"/>
      <c r="M91" s="56">
        <v>0.4791666666666667</v>
      </c>
      <c r="N91" s="24">
        <f t="shared" si="8"/>
        <v>0.45833333333333337</v>
      </c>
      <c r="O91" s="26" t="s">
        <v>35</v>
      </c>
      <c r="P91" s="27">
        <f t="shared" si="7"/>
        <v>0.4652777777777778</v>
      </c>
    </row>
    <row r="92" spans="1:16" ht="16.5" customHeight="1">
      <c r="A92" s="5">
        <v>19</v>
      </c>
      <c r="B92" s="17">
        <v>4</v>
      </c>
      <c r="C92" s="18" t="s">
        <v>11</v>
      </c>
      <c r="D92" s="18" t="s">
        <v>14</v>
      </c>
      <c r="E92" s="19" t="s">
        <v>32</v>
      </c>
      <c r="F92" s="18" t="s">
        <v>18</v>
      </c>
      <c r="G92" s="55"/>
      <c r="H92" s="21"/>
      <c r="I92" s="22"/>
      <c r="J92" s="22"/>
      <c r="K92" s="22"/>
      <c r="L92" s="22"/>
      <c r="M92" s="56">
        <v>0.5208333333333334</v>
      </c>
      <c r="N92" s="24">
        <f t="shared" si="8"/>
        <v>0.5</v>
      </c>
      <c r="O92" s="26" t="s">
        <v>35</v>
      </c>
      <c r="P92" s="27">
        <f t="shared" si="7"/>
        <v>0.5069444444444445</v>
      </c>
    </row>
    <row r="93" spans="1:16" ht="16.5" customHeight="1">
      <c r="A93" s="5"/>
      <c r="B93" s="17">
        <v>5</v>
      </c>
      <c r="C93" s="18" t="s">
        <v>11</v>
      </c>
      <c r="D93" s="18" t="s">
        <v>16</v>
      </c>
      <c r="E93" s="19" t="s">
        <v>30</v>
      </c>
      <c r="F93" s="18" t="s">
        <v>18</v>
      </c>
      <c r="G93" s="55"/>
      <c r="H93" s="21"/>
      <c r="I93" s="22"/>
      <c r="J93" s="22"/>
      <c r="K93" s="22"/>
      <c r="L93" s="22"/>
      <c r="M93" s="56">
        <v>0.5416666666666666</v>
      </c>
      <c r="N93" s="24">
        <f t="shared" si="8"/>
        <v>0.5208333333333333</v>
      </c>
      <c r="O93" s="26" t="s">
        <v>35</v>
      </c>
      <c r="P93" s="27">
        <f>M93-"0:２０"</f>
        <v>0.5277777777777778</v>
      </c>
    </row>
    <row r="94" spans="1:16" ht="16.5" customHeight="1" thickBot="1">
      <c r="A94" s="5"/>
      <c r="B94" s="85">
        <v>6</v>
      </c>
      <c r="C94" s="33" t="s">
        <v>6</v>
      </c>
      <c r="D94" s="33" t="s">
        <v>16</v>
      </c>
      <c r="E94" s="34" t="s">
        <v>31</v>
      </c>
      <c r="F94" s="33" t="s">
        <v>18</v>
      </c>
      <c r="G94" s="62"/>
      <c r="H94" s="36"/>
      <c r="I94" s="37"/>
      <c r="J94" s="37"/>
      <c r="K94" s="37"/>
      <c r="L94" s="37"/>
      <c r="M94" s="63">
        <v>0.5625</v>
      </c>
      <c r="N94" s="39">
        <f t="shared" si="8"/>
        <v>0.5416666666666666</v>
      </c>
      <c r="O94" s="41" t="s">
        <v>35</v>
      </c>
      <c r="P94" s="42">
        <f>M94-"0:２０"</f>
        <v>0.5486111111111112</v>
      </c>
    </row>
    <row r="95" spans="1:16" ht="28.5" customHeight="1">
      <c r="A95" s="5"/>
      <c r="B95" s="7"/>
      <c r="C95" s="7"/>
      <c r="D95" s="7"/>
      <c r="E95" s="8"/>
      <c r="F95" s="7"/>
      <c r="G95" s="9"/>
      <c r="H95" s="9"/>
      <c r="I95" s="8"/>
      <c r="J95" s="8"/>
      <c r="K95" s="8"/>
      <c r="L95" s="8"/>
      <c r="M95" s="10"/>
      <c r="N95" s="10"/>
      <c r="O95" s="7"/>
      <c r="P95" s="10"/>
    </row>
    <row r="96" spans="2:16" ht="19.5" customHeight="1">
      <c r="B96" s="7"/>
      <c r="C96" s="7"/>
      <c r="D96" s="7"/>
      <c r="E96" s="8"/>
      <c r="F96" s="7"/>
      <c r="G96" s="9"/>
      <c r="H96" s="9"/>
      <c r="I96" s="8"/>
      <c r="J96" s="8"/>
      <c r="K96" s="8"/>
      <c r="L96" s="8"/>
      <c r="M96" s="10"/>
      <c r="N96" s="10"/>
      <c r="O96" s="7"/>
      <c r="P96" s="10"/>
    </row>
    <row r="97" spans="2:16" ht="19.5" customHeight="1">
      <c r="B97" s="7"/>
      <c r="C97" s="7"/>
      <c r="D97" s="7"/>
      <c r="E97" s="8"/>
      <c r="F97" s="7"/>
      <c r="G97" s="9"/>
      <c r="H97" s="9"/>
      <c r="I97" s="8"/>
      <c r="J97" s="8"/>
      <c r="K97" s="8"/>
      <c r="L97" s="8"/>
      <c r="M97" s="10"/>
      <c r="N97" s="10"/>
      <c r="O97" s="7"/>
      <c r="P97" s="10"/>
    </row>
    <row r="98" spans="2:16" ht="19.5" customHeight="1">
      <c r="B98" s="7"/>
      <c r="C98" s="7"/>
      <c r="D98" s="7"/>
      <c r="E98" s="8"/>
      <c r="F98" s="7"/>
      <c r="G98" s="9"/>
      <c r="H98" s="9"/>
      <c r="I98" s="8"/>
      <c r="J98" s="8"/>
      <c r="K98" s="8"/>
      <c r="L98" s="8"/>
      <c r="M98" s="10"/>
      <c r="N98" s="10"/>
      <c r="O98" s="7"/>
      <c r="P98" s="10"/>
    </row>
    <row r="99" spans="2:16" ht="19.5" customHeight="1">
      <c r="B99" s="7"/>
      <c r="C99" s="7"/>
      <c r="D99" s="7"/>
      <c r="E99" s="8"/>
      <c r="F99" s="7"/>
      <c r="G99" s="9"/>
      <c r="H99" s="9"/>
      <c r="I99" s="8"/>
      <c r="J99" s="8"/>
      <c r="K99" s="8"/>
      <c r="L99" s="8"/>
      <c r="M99" s="10"/>
      <c r="N99" s="10"/>
      <c r="O99" s="7"/>
      <c r="P99" s="10"/>
    </row>
    <row r="100" ht="17.25">
      <c r="K100" s="8"/>
    </row>
    <row r="101" ht="17.25">
      <c r="K101" s="8"/>
    </row>
    <row r="102" ht="17.25">
      <c r="K102" s="8"/>
    </row>
    <row r="103" ht="17.25">
      <c r="K103" s="8"/>
    </row>
    <row r="104" ht="17.25">
      <c r="K104" s="8"/>
    </row>
    <row r="105" ht="17.25">
      <c r="K105" s="8"/>
    </row>
    <row r="106" ht="17.25">
      <c r="K106" s="8"/>
    </row>
    <row r="107" ht="17.25">
      <c r="K107" s="8"/>
    </row>
    <row r="108" ht="17.25">
      <c r="K108" s="8"/>
    </row>
    <row r="109" ht="17.25">
      <c r="K109" s="8"/>
    </row>
    <row r="110" ht="17.25">
      <c r="K110" s="8"/>
    </row>
    <row r="111" ht="17.25">
      <c r="K111" s="8"/>
    </row>
    <row r="112" ht="17.25">
      <c r="K112" s="8"/>
    </row>
    <row r="113" ht="17.25">
      <c r="K113" s="8"/>
    </row>
    <row r="114" ht="17.25">
      <c r="K114" s="8"/>
    </row>
    <row r="115" ht="17.25">
      <c r="K115" s="8"/>
    </row>
    <row r="116" ht="17.25">
      <c r="K116" s="8"/>
    </row>
    <row r="117" ht="17.25">
      <c r="K117" s="8"/>
    </row>
    <row r="118" ht="17.25">
      <c r="K118" s="8"/>
    </row>
    <row r="119" ht="17.25">
      <c r="K119" s="8"/>
    </row>
    <row r="120" ht="17.25">
      <c r="K120" s="8"/>
    </row>
    <row r="121" ht="17.25">
      <c r="K121" s="8"/>
    </row>
    <row r="122" ht="17.25">
      <c r="K122" s="8"/>
    </row>
    <row r="123" ht="17.25">
      <c r="K123" s="8"/>
    </row>
    <row r="124" ht="17.25">
      <c r="K124" s="8"/>
    </row>
    <row r="125" ht="17.25">
      <c r="K125" s="8"/>
    </row>
    <row r="126" ht="17.25">
      <c r="K126" s="8"/>
    </row>
    <row r="127" ht="17.25">
      <c r="K127" s="8"/>
    </row>
    <row r="128" ht="17.25">
      <c r="K128" s="8"/>
    </row>
  </sheetData>
  <sheetProtection/>
  <mergeCells count="16">
    <mergeCell ref="B36:D36"/>
    <mergeCell ref="G36:J36"/>
    <mergeCell ref="N36:P36"/>
    <mergeCell ref="F48:M48"/>
    <mergeCell ref="B1:P1"/>
    <mergeCell ref="B3:P3"/>
    <mergeCell ref="F4:M4"/>
    <mergeCell ref="B5:D5"/>
    <mergeCell ref="G5:J5"/>
    <mergeCell ref="N5:P5"/>
    <mergeCell ref="B49:D49"/>
    <mergeCell ref="G49:J49"/>
    <mergeCell ref="N49:P49"/>
    <mergeCell ref="B83:D83"/>
    <mergeCell ref="G83:J83"/>
    <mergeCell ref="N83:P8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教職員</cp:lastModifiedBy>
  <cp:lastPrinted>2021-08-10T02:15:22Z</cp:lastPrinted>
  <dcterms:created xsi:type="dcterms:W3CDTF">2008-07-22T01:40:52Z</dcterms:created>
  <dcterms:modified xsi:type="dcterms:W3CDTF">2023-06-28T06:35:14Z</dcterms:modified>
  <cp:category/>
  <cp:version/>
  <cp:contentType/>
  <cp:contentStatus/>
</cp:coreProperties>
</file>